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нвест\ИПР 2016-2021_01.04.2016\"/>
    </mc:Choice>
  </mc:AlternateContent>
  <bookViews>
    <workbookView xWindow="0" yWindow="0" windowWidth="28800" windowHeight="12135" activeTab="1"/>
  </bookViews>
  <sheets>
    <sheet name="3.1" sheetId="2" r:id="rId1"/>
    <sheet name="3.2" sheetId="4" r:id="rId2"/>
    <sheet name="Приложение 1" sheetId="5" r:id="rId3"/>
  </sheets>
  <externalReferences>
    <externalReference r:id="rId4"/>
  </externalReferences>
  <definedNames>
    <definedName name="_xlnm._FilterDatabase" localSheetId="0" hidden="1">'3.1'!$A$32:$Q$279</definedName>
    <definedName name="_xlnm._FilterDatabase" localSheetId="1" hidden="1">'3.2'!$B$7:$V$252</definedName>
    <definedName name="_xlnm.Print_Titles" localSheetId="0">'3.1'!$B:$C,'3.1'!$29:$32</definedName>
    <definedName name="_xlnm.Print_Titles" localSheetId="1">'3.2'!$B:$C,'3.2'!$2:$5</definedName>
    <definedName name="_xlnm.Print_Titles" localSheetId="2">'Приложение 1'!$1:$1</definedName>
  </definedNames>
  <calcPr calcId="152511"/>
</workbook>
</file>

<file path=xl/calcChain.xml><?xml version="1.0" encoding="utf-8"?>
<calcChain xmlns="http://schemas.openxmlformats.org/spreadsheetml/2006/main">
  <c r="H150" i="2" l="1"/>
  <c r="I150" i="2"/>
  <c r="I106" i="2" s="1"/>
  <c r="J150" i="2"/>
  <c r="J106" i="2" s="1"/>
  <c r="K150" i="2"/>
  <c r="K106" i="2" s="1"/>
  <c r="L150" i="2"/>
  <c r="L106" i="2" s="1"/>
  <c r="M150" i="2"/>
  <c r="M106" i="2" s="1"/>
  <c r="K182" i="2" l="1"/>
  <c r="K180" i="2" s="1"/>
  <c r="L182" i="2"/>
  <c r="L180" i="2" s="1"/>
  <c r="M182" i="2"/>
  <c r="M180" i="2" s="1"/>
  <c r="I182" i="2"/>
  <c r="I180" i="2" s="1"/>
  <c r="J36" i="2"/>
  <c r="K36" i="2"/>
  <c r="L36" i="2"/>
  <c r="M36" i="2"/>
  <c r="I36" i="2"/>
  <c r="K35" i="2" l="1"/>
  <c r="K33" i="2" s="1"/>
  <c r="M35" i="2"/>
  <c r="M33" i="2" s="1"/>
  <c r="I35" i="2"/>
  <c r="I33" i="2" s="1"/>
  <c r="L35" i="2"/>
  <c r="L33" i="2" s="1"/>
  <c r="J35" i="2"/>
  <c r="K10" i="4" l="1"/>
</calcChain>
</file>

<file path=xl/comments1.xml><?xml version="1.0" encoding="utf-8"?>
<comments xmlns="http://schemas.openxmlformats.org/spreadsheetml/2006/main">
  <authors>
    <author>Татьяна П. Басалаева</author>
  </authors>
  <commentList>
    <comment ref="G2" authorId="0" shapeId="0">
      <text>
        <r>
          <rPr>
            <b/>
            <sz val="10"/>
            <color indexed="81"/>
            <rFont val="Tahoma"/>
            <family val="2"/>
            <charset val="204"/>
          </rPr>
          <t>Татьяна П. Басалаева:</t>
        </r>
        <r>
          <rPr>
            <sz val="10"/>
            <color indexed="81"/>
            <rFont val="Tahoma"/>
            <family val="2"/>
            <charset val="204"/>
          </rPr>
          <t xml:space="preserve">
на 01.01.2015</t>
        </r>
      </text>
    </comment>
  </commentList>
</comments>
</file>

<file path=xl/sharedStrings.xml><?xml version="1.0" encoding="utf-8"?>
<sst xmlns="http://schemas.openxmlformats.org/spreadsheetml/2006/main" count="3549" uniqueCount="1094">
  <si>
    <t>к приказу Минэнерго России</t>
  </si>
  <si>
    <t>М.П.</t>
  </si>
  <si>
    <t>Место
расположения 
объекта</t>
  </si>
  <si>
    <t>Технические характеристики</t>
  </si>
  <si>
    <t>Обоснование необходимости реализации проекта</t>
  </si>
  <si>
    <t xml:space="preserve">доходность </t>
  </si>
  <si>
    <t>простой</t>
  </si>
  <si>
    <t>Калининградская область</t>
  </si>
  <si>
    <t>г.Калининград</t>
  </si>
  <si>
    <t>+</t>
  </si>
  <si>
    <t>-</t>
  </si>
  <si>
    <t>надежное электроснабжение потребителей</t>
  </si>
  <si>
    <t>266_Реконструкция ВЛ 110 кВ №122 и ВЛ №155 (ВЛ 122 - инв. № 5115094, ВЛ 155 - инв. № 5115966)</t>
  </si>
  <si>
    <t>Гвардейский район, Полесский муниципальный район</t>
  </si>
  <si>
    <t>надежное электроснабжение объектов ЧМ ФИФА по футболу</t>
  </si>
  <si>
    <t>объект Программы подготовки к проведению в 2018 году в РФ чемпионата мира ФИФА по футболу</t>
  </si>
  <si>
    <t>949_Расширение просек вдоль трасс ВЛ</t>
  </si>
  <si>
    <t>доведение просек до нормативной ширины</t>
  </si>
  <si>
    <t>Правила устройства электроустановок (ПЭУ-7)</t>
  </si>
  <si>
    <t>199_Реконструкция распределительных сетей 0,4 кВ в п. Космодемьянского в г.Калининграде.  (2 очередь)</t>
  </si>
  <si>
    <t>368_Реконструкция КЛ 1 кВ от ТП-441 и от ТП-442 (инв.№ 542874605, 542878505) по ул.П.Морозова в г.Калининграде</t>
  </si>
  <si>
    <t>Полесский муниципальный район</t>
  </si>
  <si>
    <t>697_Строительство КЛ 1 кВ от ТП-777 до ВРУ ж/дома ул.Судостроительная, 5 - пер.Киевский, 6 с установкой СПн в г.Калининграде</t>
  </si>
  <si>
    <t>721_Строительство КЛ 1 кВ от СПн (ТП-169) до ВРУ ж/дома ул.Юношеская, 10-16 с установкой СПн (0.4/0.23 кВ) в г.Калининграде</t>
  </si>
  <si>
    <t>автоматизация распредсетей для быстрого отыскания мест аварий</t>
  </si>
  <si>
    <t>596_Комплекс технических средств безопасности на ПС 110кВ</t>
  </si>
  <si>
    <t>усиление антитеррористической и противодиверсионной защищенности объектов</t>
  </si>
  <si>
    <t>ФЗ №256-ФЗ от 21.07.2011г; Постановление Правительства РФ №886 от 02.11.2009 г</t>
  </si>
  <si>
    <t>обеспечение хозяйственной деятельности</t>
  </si>
  <si>
    <t>92_Транспортные средства</t>
  </si>
  <si>
    <t>замена спецтехники с 100 % износом, обеспечение транспортом  ремонтные и аварийные бригады</t>
  </si>
  <si>
    <t>программа по доукомплектованию спец. техникой и автотранспортом</t>
  </si>
  <si>
    <t>302_Реконструкция ВЛ 0,4 кВ от ТП 225-1 (инв. № 5115413), строительство ЛЭП 15 кВ,  ТП 15/0.4 кВ, ВЛИ 0,4 кВ от ТП 225-1 в п. Совхозное Багратионовского района</t>
  </si>
  <si>
    <t>Багратионовский муниципальный район</t>
  </si>
  <si>
    <t>Правдинский район</t>
  </si>
  <si>
    <t>306_Реконструкция ВЛ 0,4 кВ от ТП 164-7 (инв. № 5116337 ), строительство ВЛИ 0,4 кВ от ТП 164-7 в п. Покровское Янтарный ГО</t>
  </si>
  <si>
    <t>Янтарный городской округ</t>
  </si>
  <si>
    <t>2171_Реконструкция ВЛ 0.4 кВ от ТП 148-12 (инв.№ 5114810), строительство ВЛИ 0.4 кВ от ТП 148-12 (инв.№ 5144531) в п.Славянское Гурьевского района</t>
  </si>
  <si>
    <t>Гурьевский муниципальный район</t>
  </si>
  <si>
    <t>Гусевский муниципальный район</t>
  </si>
  <si>
    <t>Черняховский муниципальный район</t>
  </si>
  <si>
    <t>460_Строительство ЛЭП 0.4 кВ, реконструкция ВЛ 0.4 кВ от ТП 39-12 (инв.№ 5114044) в п.Отрадное Светлогорского ГО</t>
  </si>
  <si>
    <t xml:space="preserve">1878_Создание нового и модернизация существующего комплекса противоаварийной автоматики электросетевого комплекса ОАО "Янтарьэнерго" </t>
  </si>
  <si>
    <t xml:space="preserve">предотвращение системных аварий </t>
  </si>
  <si>
    <t>144_Реконструкция ВЛ 0,4 кВ от ТП-705 по ул. Дзержинского в г. Калининграде (инв.№ 542892002)</t>
  </si>
  <si>
    <t xml:space="preserve">наблюдаемость, управляемость </t>
  </si>
  <si>
    <t>Озерский район</t>
  </si>
  <si>
    <t>1328_Реконструкция ВЛ 0.4 кВ от ТП 30-16 (инв.№ 5077727) 1.835 км в п.Узловое Краснознаменского района</t>
  </si>
  <si>
    <t>Краснознаменский муниципальный район</t>
  </si>
  <si>
    <t>1330_Реконструкция ВЛ 0.4 кВ от ТП 50-08 (инв.№ 5007312) 2.3 км, строительство дополнительной ТП 15/0.4 кВ в п.Ржевское Славского района</t>
  </si>
  <si>
    <t>Нестеровский район</t>
  </si>
  <si>
    <t>1329_Реконструкция ВЛ 0.4 кВ от ТП-11 (инв.№ 5321540) со строительством дополнительной БКТПн 15/0.4 кВ в г.Гусеве</t>
  </si>
  <si>
    <t>277_Реконструкция ПС 110/15/10 кВ О-9 "Светлогорск"</t>
  </si>
  <si>
    <t>52_Реконструкция ПС 110/15/10 кВ О-27 "Муромская"</t>
  </si>
  <si>
    <t>г.Черняховск</t>
  </si>
  <si>
    <t>ПП№ 518 от 20/06/2013 кор</t>
  </si>
  <si>
    <t>136_Строительство трех ТП 15/0.4 кВ, строительство КЛ 15 кВ в г.Калининграде, ул.Карташова-Каблукова-Ижорская-Новгородская</t>
  </si>
  <si>
    <t>технологическое присоединение потребителей</t>
  </si>
  <si>
    <t>2696_Строительство ТП 15/0.4 кВ, ВЛЗ 15 кВ от ВЛ 15 кВ № 15-482, 15-487 в г.Черняховск</t>
  </si>
  <si>
    <t>2703_Строительство КТПн 10/0.4 кВ, КЛ 10 кВ от РПн (ул.Лучистая) до КТПн по ул.Горького-Панина в г.Калининграде</t>
  </si>
  <si>
    <t>48_ППРСУ на РРЭ</t>
  </si>
  <si>
    <t>определение объемов оказанной услуги по передаче электроэнергии, снижение потерь</t>
  </si>
  <si>
    <t>&lt;Об энергосбережении&gt; от 03 апреля 1996 г. № 28 ФЗ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</si>
  <si>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</si>
  <si>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3035_Строительство ТП 15/0.4 кВ взамен ТП 191-7 (инв.№ 5146414) в п.Надеждино Багратионовского района</t>
  </si>
  <si>
    <t>181-47_Модернизация СОТИАССО на объектах ОАО "Янтарьэнерго" ПС О-47 "Борисово"</t>
  </si>
  <si>
    <t>181-6_Модернизация СОТИАССО на объектах ОАО "Янтарьэнерго" ПС О-6</t>
  </si>
  <si>
    <t>181-24_Модернизация СОТИАССО на объектах ОАО "Янтарьэнерго" ПС О-24</t>
  </si>
  <si>
    <t>181-31_Модернизация СОТИАССО на объектах ОАО "Янтарьэнерго" ПС О-31</t>
  </si>
  <si>
    <t>269_Реконструкция ВЛ 0.4 кВ от ТП-114 (инв. № 5007371) в г. Немане -0,65 км</t>
  </si>
  <si>
    <t>Неманский муниципальный район</t>
  </si>
  <si>
    <t>256_Реконструкция ВЛ 0.4кВ от ТП-117 (инв. №№ 500737301, 500737302, 500737303, 500737304 ) в г.Немане   -2.06 км</t>
  </si>
  <si>
    <t>328_Реконструкция ВЛ 0.4 кВ от ТП 75-2 (инв.№ 5114556) в г.Полесске</t>
  </si>
  <si>
    <t>1331_Реконструкция ВЛ 0.4 кВ от ТП-127 (инв.№ 5007378) 1.93 км в г.Немане</t>
  </si>
  <si>
    <t>1333_Реконструкция ВЛ 0.4 кВ от ПС В-61 (инв.№ 5321182) 3.206 км со строительством дополнительной ТП 15/0.4 кВ в г.Нестерове</t>
  </si>
  <si>
    <t>1334_Реконструкция ВЛ 0.4 кВ от ТП 12-10 (инв.№ 5321146) со строиетльством дополнительной ТП 15/0.4 кВ в п.Николаевка Озерского района</t>
  </si>
  <si>
    <t>1335_Реконструкция ВЛ 0.4 кВ от ТП 07-01 (инв.№ 5321724) г.Озерска</t>
  </si>
  <si>
    <t>1336_Реконструкция ВЛ 0.4 кВ от ТП-10 (инв.№ 5321539) в г.Гусеве</t>
  </si>
  <si>
    <t>1337_Реконструкция ВЛ 0.4 кВ от ТП 02-13 (инв.№ 5321118) г.Озерск</t>
  </si>
  <si>
    <t>1338_Реконструкция ВЛ 0.4 кВ от ТП 25-12 (инв.№ 5007400) 3.36 км в п.Маломожайское Неманского района</t>
  </si>
  <si>
    <t>1339_Реконструкция ВЛ 0.4 кВ от ТП 42-07 (инв.№ 5321232) со строительством дополнительной ТП 15/0.4 кВ в п.Дмитриевка Нестеровского района</t>
  </si>
  <si>
    <t>1340_Реконструкция ВЛ 0.4 кВ от ТП 06-23 (инв.№ 5321102) со строительством дополнительной ТП 15/0.4 кВ в п.Столбовое Озерского района</t>
  </si>
  <si>
    <t>г.Советск</t>
  </si>
  <si>
    <t>Славский муниципальный район</t>
  </si>
  <si>
    <t>1370_Реконструкция ВЛ 0.4 кВ от ТП 52-09 (инв.№ 5321252) 1.038 км в п.Чернышевское Нестеровского района</t>
  </si>
  <si>
    <t>1371_Реконструкция ВЛ 0.4 кВ от ТП 42-04 (инв.№ 5321213) 1.084 км со строительством дополнительной ТП 15/0.4 кВ в п.Озерки Нестеровского района</t>
  </si>
  <si>
    <t>1372_Реконструкция ВЛ 0.4 кВ от ТП 14-02 (инв.№ 5321165) в п.Дубровка Озерского района</t>
  </si>
  <si>
    <t>1379_Реконструкция ВЛ 0.4 кВ от ТП 01-26 (инв.№ 5321027) в п.Плавни Озерского района</t>
  </si>
  <si>
    <t>1867_Реконструкция ВЛ 0,4 кВ от ТП 27-4 (инв. № 5113879), строительство ВЛИ 0,4 кВ от ТП 27-4 в г. Гвардейске</t>
  </si>
  <si>
    <t>2727_Реконструкция ВЛ 0.4 кВ от ТП 25-2 (инв.№ 5114713) в п.Рыбное Гурьевского района</t>
  </si>
  <si>
    <t>259_Реконструкция участка КЛ 6кВ ф.4 (инв. №№ 500683701, 500683702)  в г. Советске   -2,1 км</t>
  </si>
  <si>
    <t>Советский ГО</t>
  </si>
  <si>
    <t>270_Перезаводка КЛ 6 кВ №№ 42, 72, 35, 33, 77, 6, 80 в проектируемый РП в районе  ТП-33 в г. Черняховске</t>
  </si>
  <si>
    <t>1369_Реконструкция КЛ 0.4 кВ от ТП-14 (Т1, Т2) (инв.№ 5321936) 1.015 км в г.Черняховске</t>
  </si>
  <si>
    <t>3029_Реконструкция ВЛ 0.4 кВ от ТП 138-3 (инв.№ 5114772) в г.Гурьевске, ул.Гурьева</t>
  </si>
  <si>
    <t>1341_Реконструкция ТП-12 (инв.№ 5351199), КЛ 0.4 кВ от ТП-12 (инв.№ 5320706) в г.Черняховске</t>
  </si>
  <si>
    <t>3028_Строительство ЛЭП 15 кВ от ВЛ 15-299 (инв.№ 5116047), строительство СТП 15/0.4 кВ, строительство ЛЭП 0.4 кВ от СТПн 15/0.4 кВ, реконструкция ВЛ 0.4 кВ от ТП 299-01 (инв.№ 5114857) в п.Лукино Правдинского района</t>
  </si>
  <si>
    <t xml:space="preserve">2773_Строительство ВЛИ 0.4 кВ от ТПн, реконструкция ВЛ 0.4 кВ от ТП 214-7 (инв.№ 5115207) в п.Нивенское, ул.Больничная </t>
  </si>
  <si>
    <t>2143_Строительство КТПН 15/0.4 кВ, ЛЭП 15 кВ от КЛ 15-324, ВЛИ 0.4 кВ, реконструкция КЛ 15-324 (инв.№ 5116207), реконструкция ВЛ 0.4 кВ от ТП 64-1 Л-1 в г.Пионерский</t>
  </si>
  <si>
    <t>Пионерский ГО</t>
  </si>
  <si>
    <t>2288_Строительство ТП 15/0.4 кВ, ВЛЗ 15 кВ от ВЛ 15 кВ №15-342 до ТПн, реконструкция ВЛ 0.4 кВ от ТП 42-15 (инв.№ 500691601) в п.Дальнее Полесского района</t>
  </si>
  <si>
    <t xml:space="preserve">2540_Строительство СП нового (ТП-413) у жилого дома № 82-84 по ул. Киевской в г. Калининграде с переподключением ВЛ 0,4 кВ - Тобольская 1-13, 2-18 от СП нового </t>
  </si>
  <si>
    <t>2951_Строительство ТП 15-0.4 кВ, ЛЭП 15 кВ от ВЛ 15-224 (инв.№ 5115650), реконструкция ВЛ 0.4 кВ от ТП 224-07 (инв.№ 512124866), строительство ВЛИ 0.4 кВ от ТПн в п.Пруды Правдинского района</t>
  </si>
  <si>
    <t>2998_Строительство СТП 15/0.4 кВ, ВЛ 15 кВ от ВЛ 15-83 (инв.№ 5114525), ВЛИ 0.4 кВ, реконструкция ВЛ 0.4 кВ Л-1 от ТП 83-13 (инв.№ 5114647) в п.Новая Деревня Полесского района</t>
  </si>
  <si>
    <t>2999_Строительство СТП 15/0.4 кВ, ВЛ 15 кВ от ВЛ 15-83 (инв.№ 5114525), ВЛИ 0.4 кВ, реконструкция ВЛ 0.4 кВ Л-3 от ТП 83-13 (инв.№ 5114647) в п.Новая Деревня Полесского района</t>
  </si>
  <si>
    <t>3025_Строительство двух СТП 15/0.4 кВ, ВЛ 15 кВ от ВЛ 15-59 (инв.№ 5114670), реконструкция ВЛ 0.4 кВ от ТП 59-12 (инв.№ 5114769) в п.Рожково Гурьевского района</t>
  </si>
  <si>
    <t>3026_Строительство ТП 15/0.4 кВ, ВЛ 15 кВ от ВЛ 15-29 (инв.№ 5113795), ВЛИ 0.4 кВ, реконструкция ВЛ 0.4 кВ от ТП 29-4 (инв.№ 5113892) в п.Пруды Гвардейского района</t>
  </si>
  <si>
    <t>3027_Строительство СТП 15/0.4 кВ, ВЛ 15 кВ от ВЛ 15-144 (инв.№ 5114678), ВЛИ 0.4 кВ в г.Гурьевске, ул.Гранитная</t>
  </si>
  <si>
    <t>управляемость</t>
  </si>
  <si>
    <t>181-3_Модернизация СОТИАССО на объектах ОАО"Янтарьэнерго" ПС О-3</t>
  </si>
  <si>
    <t>181-5 Модернизация СОТИАССО на объектах ОАО"Янтарьэнерго" ПС О-5</t>
  </si>
  <si>
    <t>181-9 Модернизация СОТИАССО на объектах ОАО"Янтарьэнерго" ПС О-9</t>
  </si>
  <si>
    <t>181-10 Модернизация СОТИАССО на объектах ОАО"Янтарьэнерго" ПС О-10</t>
  </si>
  <si>
    <t>181-13 Модернизация СОТИАССО на объектах ОАО"Янтарьэнерго" ПС О-13</t>
  </si>
  <si>
    <t>181-19 Модернизация СОТИАССО на объектах ОАО"Янтарьэнерго" ПС О-19</t>
  </si>
  <si>
    <t>181-26 Модернизация СОТИАССО на объектах ОАО"Янтарьэнерго" ПС О-26</t>
  </si>
  <si>
    <t>181-27 Модернизация СОТИАССО на объектах ОАО"Янтарьэнерго" ПС О-27</t>
  </si>
  <si>
    <t>181-34 Модернизация СОТИАССО на объектах ОАО"Янтарьэнерго" ПС О-34</t>
  </si>
  <si>
    <t>181-48 Модернизация СОТИАССО на объектах ОАО"Янтарьэнерго" ПС О-48</t>
  </si>
  <si>
    <t>181-51 Модернизация СОТИАССО на объектах ОАО"Янтарьэнерго" ПС О-51</t>
  </si>
  <si>
    <t>181-52 Модернизация СОТИАССО на объектах ОАО"Янтарьэнерго" ПС О-52</t>
  </si>
  <si>
    <t>181-54 Модернизация СОТИАССО на объектах ОАО"Янтарьэнерго" ПС О-54</t>
  </si>
  <si>
    <t>2775_Строительство РП 10 кВ, двух КЛ 10 кВ от РП 10 кВ (по ТЗ № 7.СЭРС.2013/ЗЭС-20) в Гурьевском районе, п.Кутузово - п.Дорожный</t>
  </si>
  <si>
    <t>1388_Реконструкция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</t>
  </si>
  <si>
    <t>«___»________ 20__ года</t>
  </si>
  <si>
    <t>Техническое перевооружение и реконструкция</t>
  </si>
  <si>
    <t>Энергосбережение и повышение энергетической эффективности</t>
  </si>
  <si>
    <t>Создание систем противоаварийной и режимной автоматики</t>
  </si>
  <si>
    <t xml:space="preserve">Создание систем телемеханики  и связи </t>
  </si>
  <si>
    <t>1.4.</t>
  </si>
  <si>
    <t>Установка устройств регулирования напряжения и компенсации реактивной мощности</t>
  </si>
  <si>
    <t>1.5.</t>
  </si>
  <si>
    <t>Прочие направления</t>
  </si>
  <si>
    <t>2.</t>
  </si>
  <si>
    <t>Новое строительство</t>
  </si>
  <si>
    <t>2.1.</t>
  </si>
  <si>
    <t>2.2.</t>
  </si>
  <si>
    <t>Прочее новое строительство</t>
  </si>
  <si>
    <t xml:space="preserve">Краткое описание инвестиционной программы 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</si>
  <si>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</si>
  <si>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</si>
  <si>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Раздел 1. Краткое описание инвестиционной программы (месторасположение объектов, используемое топливо и технические характеристики инвестиционных проектов)</t>
  </si>
  <si>
    <t>№ п/п</t>
  </si>
  <si>
    <t>Наименование направления/ инвестиционного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</si>
  <si>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</si>
  <si>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</si>
  <si>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Мощность</t>
  </si>
  <si>
    <t>МВт</t>
  </si>
  <si>
    <t>МВхА</t>
  </si>
  <si>
    <t>Протяженность линий электропередачи</t>
  </si>
  <si>
    <t>Высшее проектное (рабочее) напряже-ние, кВ</t>
  </si>
  <si>
    <t>Выработка, млн кВтч</t>
  </si>
  <si>
    <t>Другое4)</t>
  </si>
  <si>
    <t>Используемое топливо</t>
  </si>
  <si>
    <t>1.1</t>
  </si>
  <si>
    <t>1.2</t>
  </si>
  <si>
    <t>1.3</t>
  </si>
  <si>
    <t xml:space="preserve">55_Расширение ПС 110/15кВ О-47 "Борисово" 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</si>
  <si>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</si>
  <si>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</si>
  <si>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2953_Строительство трех КТП 15/0.4 кВ, реконструкция ТП 31-3 (инв.№ 5142912), строительство КЛ 15 кВ от ТП 31-3, строительство ВЛИ 0.4 кВ, реконструкция ВЛ 0.4 кВ от ТП 98-7 (инв.№ 5113776), 98-8 (инв.№ 5115904), 98-9 (инв.№ 5113775)</t>
  </si>
  <si>
    <t>км ВЛ
 1-цеп5)</t>
  </si>
  <si>
    <t>км ВЛ
 2-цеп5)</t>
  </si>
  <si>
    <t>км КЛ5)</t>
  </si>
  <si>
    <t>Идентификатор инвестиционного проекта</t>
  </si>
  <si>
    <t>Приложение № 3</t>
  </si>
  <si>
    <t>к изменениям, которые вносятся в приказы</t>
  </si>
  <si>
    <t xml:space="preserve"> Минэнерго России от 24 марта 2010 г. № 114</t>
  </si>
  <si>
    <t>"Об утверждении формы инвестиционной</t>
  </si>
  <si>
    <t xml:space="preserve">программы субъектов электроэнергетики, </t>
  </si>
  <si>
    <t>в уставных капиталах которых участвует</t>
  </si>
  <si>
    <t>государство, и сетевых организаций"</t>
  </si>
  <si>
    <t>и от 5 апреля 2013 г. № 185 «Об утверждении формы</t>
  </si>
  <si>
    <t xml:space="preserve"> опубликования в сети Интернет решения</t>
  </si>
  <si>
    <t xml:space="preserve"> об утверждении инвестиционной программы </t>
  </si>
  <si>
    <t>субъекта электроэнергетики»</t>
  </si>
  <si>
    <t>"Приложение  № 2.2</t>
  </si>
  <si>
    <t>от 24 марта 2010 г. № 114</t>
  </si>
  <si>
    <t>Светловский ГО</t>
  </si>
  <si>
    <t>Светлогорский район</t>
  </si>
  <si>
    <t>Раздел 2. Краткое описание инвестиционной программы (сроки и обоснование необходимости реализации инвестиционных проектов)</t>
  </si>
  <si>
    <t>Сроки 
реализации 
проекта</t>
  </si>
  <si>
    <t>Год начала
строительства</t>
  </si>
  <si>
    <t>Год ввода в 
эксплуатацию</t>
  </si>
  <si>
    <t>Наличие утвержденной  
проектной 
документации
(+;-)9)</t>
  </si>
  <si>
    <t>Наличие положитель-ного заключения 
экспертизы проектной документа-ции
(+;-)10)</t>
  </si>
  <si>
    <t>Наличие  правоустанав-ливающих документов на земельный участок
(+;-)11)</t>
  </si>
  <si>
    <t>Разрешение 
на строи-
тельство
(+;-)12)</t>
  </si>
  <si>
    <t>Наличие исходно-разрешительной документации8)</t>
  </si>
  <si>
    <t>Процент 
освоения 
сметной стоимости
на 01.01.2016 года, %</t>
  </si>
  <si>
    <t>Техническая 
готовность 
объекта
на 01.01.2015 года, %2)</t>
  </si>
  <si>
    <t>решаемые 
задачи1)</t>
  </si>
  <si>
    <t xml:space="preserve"> договор об осуществлении технологи-ческого присоеди-нения6)</t>
  </si>
  <si>
    <t xml:space="preserve"> Объект предусмотрен схемой и программой развития Единой энергетической системы России, утвержденными в 2014 году7)</t>
  </si>
  <si>
    <t>сроки ввода объекта в эксплуатацию, предусмотренные схемой и программой</t>
  </si>
  <si>
    <t xml:space="preserve">Объект предусмотрен схемой и программой развития электроэнергетики субъекта Российской Федерации, утвержденными в 2014 году </t>
  </si>
  <si>
    <t>Основание включения 
инвестиционного проекта 
в инвестиционную программу (решение Правительства Российской Федерации, федеральные, региональные и муниципальные 
программы)</t>
  </si>
  <si>
    <t>Показатели 
экономической эффективности реализации инвестиционного проекта3)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</si>
  <si>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</si>
  <si>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</si>
  <si>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</si>
  <si>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дискон-
тирован-ный</t>
  </si>
  <si>
    <r>
      <rPr>
        <vertAlign val="superscript"/>
        <sz val="11"/>
        <rFont val="Times New Roman"/>
        <family val="1"/>
        <charset val="204"/>
      </rPr>
      <t xml:space="preserve">9) </t>
    </r>
    <r>
      <rPr>
        <sz val="11"/>
        <rFont val="Times New Roman"/>
        <family val="1"/>
        <charset val="204"/>
      </rPr>
      <t>Указывается знак "+" при наличии  или знак "-" при отсутствии утвержденной в соответствии с законодательством о градостроительной деятельности проектной документации. Если подготовка проектной документации не требуется, то указывается "Не требуется".</t>
    </r>
  </si>
  <si>
    <r>
      <rPr>
        <vertAlign val="superscript"/>
        <sz val="11"/>
        <rFont val="Times New Roman"/>
        <family val="1"/>
        <charset val="204"/>
      </rPr>
      <t>10)</t>
    </r>
    <r>
      <rPr>
        <sz val="11"/>
        <rFont val="Times New Roman"/>
        <family val="1"/>
        <charset val="204"/>
      </rPr>
      <t xml:space="preserve"> Указывается знак "+" при наличии или знак "-" при отсутствии положительного заключения экспертизы проектной документации. Если в соответствии с законодательством о градостроительной деятельности экспертиза в отношении проектной документации объекта капитального строительства, предусмотренного инвестиционным проектом, не проводится, то указывается "Не требуется".</t>
    </r>
  </si>
  <si>
    <r>
      <rPr>
        <vertAlign val="superscript"/>
        <sz val="11"/>
        <rFont val="Times New Roman"/>
        <family val="1"/>
        <charset val="204"/>
      </rPr>
      <t xml:space="preserve">11) </t>
    </r>
    <r>
      <rPr>
        <sz val="11"/>
        <rFont val="Times New Roman"/>
        <family val="1"/>
        <charset val="204"/>
      </rPr>
      <t>Указывается знак "+" при наличии или знак "-" при отсутствии правоустанавливающих документов на земельный участок. Если для реализации инвестиционного проекта требуется наличие правоустанавливающих документов на несколько земельных участков, то знак "+" ставится при наличии правоустанавливающих документов на все земельные участки, в противном случае ставится знак "-". Если  в соответствии с законодательством Российской Федерации оформление правоустанавливающих документов на земельный участок (участки) не требуется, то указывается "Не требуется".</t>
    </r>
  </si>
  <si>
    <r>
      <rPr>
        <vertAlign val="superscript"/>
        <sz val="11"/>
        <rFont val="Times New Roman"/>
        <family val="1"/>
        <charset val="204"/>
      </rPr>
      <t>12)</t>
    </r>
    <r>
      <rPr>
        <sz val="11"/>
        <rFont val="Times New Roman"/>
        <family val="1"/>
        <charset val="204"/>
      </rPr>
      <t xml:space="preserve"> Указывается знак "+" при наличии или знак "-" при отсутствии оформленного в соответствии с законодательством о градостроительной деятельности разрешения на строительство, действующего на отчетную дату . Если  получение разрешения на строительство не требуется, то указывается "Не требуется".</t>
    </r>
  </si>
  <si>
    <t>Примечание: в случае отсутствия каких-либо показателей, предусмотренных формой, в строке и соответствующей графе ставится знак "00".".</t>
  </si>
  <si>
    <t>Приказ Министерства развития инфраструктуры Калининградской области от 25.04.14 г. N 108</t>
  </si>
  <si>
    <t>2016-2017гг</t>
  </si>
  <si>
    <t>2015-2016гг</t>
  </si>
  <si>
    <t>140_Приобретение муниципального имущества</t>
  </si>
  <si>
    <t>консолидация сетевых активов</t>
  </si>
  <si>
    <t>устранение замечаний к проекту ИПР (письма МЭ от 03.06.15 № 09-1852, Пр-ва Калин. обл. от 29.05.15 № 3045-1/12)</t>
  </si>
  <si>
    <t>не требуется</t>
  </si>
  <si>
    <t>реквизиты решения органа исполнительной власти</t>
  </si>
  <si>
    <t>к 2018 г.</t>
  </si>
  <si>
    <t>срок ввода отсутствует</t>
  </si>
  <si>
    <t>prj_111001_2475</t>
  </si>
  <si>
    <t>prj_111001_47826</t>
  </si>
  <si>
    <t>prj_111001_2534</t>
  </si>
  <si>
    <t>prj_111001_2548</t>
  </si>
  <si>
    <t>prj_111001_2734</t>
  </si>
  <si>
    <t>prj_111001_2528</t>
  </si>
  <si>
    <t>prj_111001_3373</t>
  </si>
  <si>
    <t>prj_111001_2481</t>
  </si>
  <si>
    <t>prj_111001_2545</t>
  </si>
  <si>
    <t>prj_111001_2535</t>
  </si>
  <si>
    <t>prj_111001_2559</t>
  </si>
  <si>
    <t>prj_111001_3379</t>
  </si>
  <si>
    <t>prj_111001_3387</t>
  </si>
  <si>
    <t>prj_111001_3389</t>
  </si>
  <si>
    <t>prj_111001_3390</t>
  </si>
  <si>
    <t>prj_111001_3392</t>
  </si>
  <si>
    <t>prj_111001_3393</t>
  </si>
  <si>
    <t>prj_111001_2582</t>
  </si>
  <si>
    <t>prj_111001_2583</t>
  </si>
  <si>
    <t>prj_111001_2694</t>
  </si>
  <si>
    <t>prj_111001_2696</t>
  </si>
  <si>
    <t>prj_111001_2709</t>
  </si>
  <si>
    <t>prj_111001_2721</t>
  </si>
  <si>
    <t>prj_111001_2760</t>
  </si>
  <si>
    <t>prj_111001_2538</t>
  </si>
  <si>
    <t>prj_111001_2546</t>
  </si>
  <si>
    <t>prj_111001_2692</t>
  </si>
  <si>
    <t>prj_111001_48205</t>
  </si>
  <si>
    <t>prj_111001_2556</t>
  </si>
  <si>
    <t>prj_111001_3116</t>
  </si>
  <si>
    <t>prj_111001_3113</t>
  </si>
  <si>
    <t>prj_111001_2767</t>
  </si>
  <si>
    <t>prj_111001_2772</t>
  </si>
  <si>
    <t>obj_111001_3080</t>
  </si>
  <si>
    <t>obj_111001_3092</t>
  </si>
  <si>
    <t>obj_111001_3099</t>
  </si>
  <si>
    <t>obj_111001_3105</t>
  </si>
  <si>
    <t>obj_111001_3081</t>
  </si>
  <si>
    <t>obj_111001_3090</t>
  </si>
  <si>
    <t>obj_111001_3093</t>
  </si>
  <si>
    <t>obj_111001_3094</t>
  </si>
  <si>
    <t>obj_111001_48206</t>
  </si>
  <si>
    <t>obj_111001_3098</t>
  </si>
  <si>
    <t>obj_111001_3100</t>
  </si>
  <si>
    <t>obj_111001_3102</t>
  </si>
  <si>
    <t>obj_111001_3107</t>
  </si>
  <si>
    <t>obj_111001_48207</t>
  </si>
  <si>
    <t>obj_111001_3108</t>
  </si>
  <si>
    <t>obj_111001_3109</t>
  </si>
  <si>
    <t>obj_111001_3110</t>
  </si>
  <si>
    <t>prj_111001_2484</t>
  </si>
  <si>
    <t>prj_111001_2510</t>
  </si>
  <si>
    <t>prj_111001_2576</t>
  </si>
  <si>
    <t>prj_111001_14473</t>
  </si>
  <si>
    <t>prj_111001_3132</t>
  </si>
  <si>
    <t>prj_111001_14517</t>
  </si>
  <si>
    <t>prj_111001_2711</t>
  </si>
  <si>
    <t>prj_111001_3374</t>
  </si>
  <si>
    <t>prj_111001_2476</t>
  </si>
  <si>
    <t>prj_111001_3385</t>
  </si>
  <si>
    <t>prj_111001_2695</t>
  </si>
  <si>
    <t>prj_111001_2584</t>
  </si>
  <si>
    <t>prj_111001_2765</t>
  </si>
  <si>
    <t>prj_111001_3375</t>
  </si>
  <si>
    <t>prj_111001_3123</t>
  </si>
  <si>
    <t>prj_111001_3365</t>
  </si>
  <si>
    <t>prj_111001_3367</t>
  </si>
  <si>
    <t>prj_111001_3359</t>
  </si>
  <si>
    <t>prj_111001_2501</t>
  </si>
  <si>
    <t>prj_111001_2498</t>
  </si>
  <si>
    <t>prj_111001_2503</t>
  </si>
  <si>
    <t>prj_111001_3348</t>
  </si>
  <si>
    <t>prj_111001_3352</t>
  </si>
  <si>
    <t>prj_111001_3354</t>
  </si>
  <si>
    <t>prj_111001_3355</t>
  </si>
  <si>
    <t>prj_111001_3356</t>
  </si>
  <si>
    <t>prj_111001_14116</t>
  </si>
  <si>
    <t>prj_111001_47223</t>
  </si>
  <si>
    <t>prj_111001_14118</t>
  </si>
  <si>
    <t>prj_111001_14106</t>
  </si>
  <si>
    <t>prj_111001_14108</t>
  </si>
  <si>
    <t>prj_111001_48208</t>
  </si>
  <si>
    <t>prj_111001_48209</t>
  </si>
  <si>
    <t>prj_111001_2729</t>
  </si>
  <si>
    <t>prj_111001_2736</t>
  </si>
  <si>
    <t>prj_111001_2738</t>
  </si>
  <si>
    <t>prj_111001_48212</t>
  </si>
  <si>
    <t>prj_111001_48213</t>
  </si>
  <si>
    <t>prj_111001_48214</t>
  </si>
  <si>
    <t>prj_111001_48215</t>
  </si>
  <si>
    <t>prj_111001_48216</t>
  </si>
  <si>
    <t>prj_111001_48217</t>
  </si>
  <si>
    <t>prj_111001_48218</t>
  </si>
  <si>
    <t>Наименование  инвестиционного проекта</t>
  </si>
  <si>
    <t xml:space="preserve"> договор об осуществлении технологического присоединения</t>
  </si>
  <si>
    <t>Дог № 395/05/09 д/с 1 от 28.07.2009</t>
  </si>
  <si>
    <t>Дог № 396/05/09 д/с 1 от 28.07.2009</t>
  </si>
  <si>
    <t>Дог № 1054/12/08 от 24.12.2008</t>
  </si>
  <si>
    <t>Дог № 1411/12/13 от 04.12.2013</t>
  </si>
  <si>
    <t>Дог № 346/11 д/с 1 от 02.08.2011</t>
  </si>
  <si>
    <t>Дог № 345/11 д/с 1 от 16.08.2011</t>
  </si>
  <si>
    <t>Дог № 344/11 д/с 1 от 16.08.2011</t>
  </si>
  <si>
    <t>Дог № _275/08-У д/с 1 от 25.05.2011</t>
  </si>
  <si>
    <t>Дог № 52/11 от 15.02.2011</t>
  </si>
  <si>
    <t xml:space="preserve">Генеральный директор </t>
  </si>
  <si>
    <t>__________________(И.В. Маковский)</t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</si>
  <si>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В том числе:
- замещение физически изношенного оборудования (указать степень износа оборудования по состоянию на 01.01.года (N-1));
- замещение выводимого из эксплуатации оборудования (указать какое оборудование выводится из эксплуатации и планируемый срок вывода замещаемого оборудования);
- требования субъекта оперативно-диспетчерского управления к электроэнергетическому объекту, которые необходимы для надежного и бесперебойного электрообеспечения объекта и (или) энергорайона (указать наименование субъекта-оперативно диспетчерского управления и реквизиты документа, содержащего указанные требования);
- указать другие задачи (при наличии), решаемые инвестиционным проектом.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</si>
  <si>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Определяется исходя из выполнения графика строительства.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</si>
  <si>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Приложить финансовую модель по проекту (приложение 2.3).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</si>
  <si>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Указать при наличии иные натуральные количественные показатели, характеризующие созданные (реконструированные) объекты.</t>
    </r>
  </si>
  <si>
    <r>
      <rPr>
        <vertAlign val="superscript"/>
        <sz val="11"/>
        <rFont val="Times New Roman"/>
        <family val="1"/>
        <charset val="204"/>
      </rPr>
      <t>5)</t>
    </r>
    <r>
      <rPr>
        <sz val="11"/>
        <rFont val="Times New Roman"/>
        <family val="1"/>
        <charset val="204"/>
      </rPr>
      <t xml:space="preserve"> ВЛ 1-цеп - воздушных линий электропередачи в одноцепном исполнении, ВЛ 2-цеп - воздушных линий электропередачи в двухцепном исполнении, КЛ - кабельных линий электропередачи.</t>
    </r>
  </si>
  <si>
    <r>
      <rPr>
        <vertAlign val="superscript"/>
        <sz val="11"/>
        <rFont val="Times New Roman"/>
        <family val="1"/>
        <charset val="204"/>
      </rPr>
      <t>6)</t>
    </r>
    <r>
      <rPr>
        <sz val="11"/>
        <rFont val="Times New Roman"/>
        <family val="1"/>
        <charset val="204"/>
      </rPr>
      <t xml:space="preserve"> Указываются реквизиты заключенного договора об осуществлении технологического присоединения к электрическим сетям, содержащего технические условия, являющиеся неотъемлемой частью такого договора, в которых в составе перечня мероприятий по технологическому присоединению определены мероприятия, предусмотренные инвестиционным проектом.</t>
    </r>
  </si>
  <si>
    <r>
      <rPr>
        <vertAlign val="superscript"/>
        <sz val="11"/>
        <rFont val="Times New Roman"/>
        <family val="1"/>
        <charset val="204"/>
      </rPr>
      <t>7)</t>
    </r>
    <r>
      <rPr>
        <sz val="11"/>
        <rFont val="Times New Roman"/>
        <family val="1"/>
        <charset val="204"/>
      </rPr>
      <t xml:space="preserve"> Указываются сроки ввода объекта в эксплуатацию, предусмотренные схемой и программой развития ЕЭС России, утвержденными в год (N-2).  
</t>
    </r>
  </si>
  <si>
    <r>
      <rPr>
        <vertAlign val="superscript"/>
        <sz val="11"/>
        <rFont val="Times New Roman"/>
        <family val="1"/>
        <charset val="204"/>
      </rPr>
      <t>8)</t>
    </r>
    <r>
      <rPr>
        <sz val="11"/>
        <rFont val="Times New Roman"/>
        <family val="1"/>
        <charset val="204"/>
      </rPr>
      <t xml:space="preserve"> Указывается знак "+" при наличии или знак "-" при отсутствии документации, оформленной в порядке установленном законодательством Российской Федерации, по состоянию на 1 января года, в котором инвестиционная программа представляется на утверждение.</t>
    </r>
  </si>
  <si>
    <t>п.Десантное, Славский муниципальный район</t>
  </si>
  <si>
    <t>п.Енино, г.Полесск, г.Советск, г.Гвардейск</t>
  </si>
  <si>
    <t>Филиалы ОАО "Янтарьэнерго" ИА, ЗЭС, Энергоремонт (г.Калининград), ВЭС (г.Советск)</t>
  </si>
  <si>
    <t>Для обеспечения ремонтных бригад инструментом, для выполнения необходимого объема регламентных работ по техническому обслуживанию оборудования качественно и в полном объеме, для повышения культуры труда, для снижения физических нагрузок, повышения производительности труда</t>
  </si>
  <si>
    <t>№ 589/10/06 от 19.10.2006</t>
  </si>
  <si>
    <t>№ 116/02/07 от 05.02.2007</t>
  </si>
  <si>
    <t>№ 592/07/08 от 18.07.2008</t>
  </si>
  <si>
    <t>№ 708/08/08 от 29.08.2008</t>
  </si>
  <si>
    <t>№ 836/10/08 от 02.10.2008</t>
  </si>
  <si>
    <t>№ 898/10/08 от 28.10.2008</t>
  </si>
  <si>
    <t>№ 40/01/09 от 22.01.2009</t>
  </si>
  <si>
    <t>№ 627/07/09 от 30.07.2009</t>
  </si>
  <si>
    <t>№ 899/10/09 от 13.10.2009</t>
  </si>
  <si>
    <t>№ 942/10/09 от 26.10.2009</t>
  </si>
  <si>
    <t>№ 303/04/10 от 01.04.2010</t>
  </si>
  <si>
    <t>№ 327/04/10 от 09.04.2010</t>
  </si>
  <si>
    <t>№ 582/06/10 от 19.11.2010</t>
  </si>
  <si>
    <t>№ 821/09/10 от 10.11.2010</t>
  </si>
  <si>
    <t>№ 899/09/10 от 30.09.2010</t>
  </si>
  <si>
    <t>№ 922/10/10 от 22.10.2010</t>
  </si>
  <si>
    <t>№ 934/10/10 от 14.10.2010</t>
  </si>
  <si>
    <t>№ 1105/12/10 от 11.03.2011</t>
  </si>
  <si>
    <t>№ 1165/12/10 от 14.01.2011</t>
  </si>
  <si>
    <t>№ 127/02/11 от 15.03.2011</t>
  </si>
  <si>
    <t>№ 128/02/11 от 15.03.2011</t>
  </si>
  <si>
    <t>№ 426/05/11 от 15.06.2011</t>
  </si>
  <si>
    <t>№ 425/05/11 от 15.06.2011</t>
  </si>
  <si>
    <t>№ 487/06/11 от 28.10.2011</t>
  </si>
  <si>
    <t>№ 560/06/11 от 20.07.2011</t>
  </si>
  <si>
    <t>№ 562/06/11 от 08.07.2011</t>
  </si>
  <si>
    <t>№ 630/08/11 от 05.08.2011</t>
  </si>
  <si>
    <t>№ 631/08/11 от 05.08.2011</t>
  </si>
  <si>
    <t>№ 632/08/11 от 05.08.2011</t>
  </si>
  <si>
    <t>№ 771/09/11 от 21.10.2011</t>
  </si>
  <si>
    <t>№ 876/09/11 от 25.10.2011</t>
  </si>
  <si>
    <t>№ 1001/10/11 от 09.11.2011</t>
  </si>
  <si>
    <t>№ 1055/11/11 от 27.12.2011</t>
  </si>
  <si>
    <t>№ 686/07/12 от 09.10.2012</t>
  </si>
  <si>
    <t>№ 190/03/14 от 18.04.2014</t>
  </si>
  <si>
    <t>№ 1049/10/13 от 11.11.2013</t>
  </si>
  <si>
    <t>№ 1048/10/13 от 11.11.2013</t>
  </si>
  <si>
    <t>№ 382/04/07 от 10.04.2007</t>
  </si>
  <si>
    <t>№ 1008/12/08 от 09.12.2008</t>
  </si>
  <si>
    <t>№ 1029/12/08 от 17.12.2008</t>
  </si>
  <si>
    <t>№ 1030/12/08 от 18.12.2008</t>
  </si>
  <si>
    <t>№ 1033/12/08 от 18.12.2008</t>
  </si>
  <si>
    <t>№ 1055/12/08 от 24.12.2008</t>
  </si>
  <si>
    <t>№ 1047/12/08 от 26.12.2008</t>
  </si>
  <si>
    <t>№ 150/03/09 от 10.03.2009</t>
  </si>
  <si>
    <t>№ 177/03/09 от 18.03.2009</t>
  </si>
  <si>
    <t>№ 178/03/09 от 18.03.2009</t>
  </si>
  <si>
    <t>№ 179/03/09 от 18.03.2009</t>
  </si>
  <si>
    <t>№ 240/04/09 от 06.04.2009</t>
  </si>
  <si>
    <t>№ 262/04/09 от 09.04.2009</t>
  </si>
  <si>
    <t>№ 305/04/09 от 28.04.2009</t>
  </si>
  <si>
    <t>№ 464/06/09 от 18.06.2009</t>
  </si>
  <si>
    <t>№ 614/07/09 от 27.07.2009</t>
  </si>
  <si>
    <t>№ 629/07/09 от 31.07.2009</t>
  </si>
  <si>
    <t>№ 658/08/09 от 03.08.2009</t>
  </si>
  <si>
    <t>№ 685/08/09 от 03.08.2009</t>
  </si>
  <si>
    <t>№ 559/06/10 от 15.06.2010</t>
  </si>
  <si>
    <t>№ 280/04/11 от 29.04.2011</t>
  </si>
  <si>
    <t>№ 301/04/11 от 26.04.2011</t>
  </si>
  <si>
    <t>№ 1170/12/11 от 15.02.2012</t>
  </si>
  <si>
    <t>№ 1157/12/11 от 24.01.2012</t>
  </si>
  <si>
    <t>№ 1156/12/11 от 24.01.2012</t>
  </si>
  <si>
    <t>№ 372/05/12 от 04.06.2012</t>
  </si>
  <si>
    <t>№ 463/05/12 от 19.06.2012</t>
  </si>
  <si>
    <t>№ 507/06/12 от 29.06.2012</t>
  </si>
  <si>
    <t>№ 17/01/13 от 18.01.2013</t>
  </si>
  <si>
    <t>№ 604/07/12 от 06.07.2012</t>
  </si>
  <si>
    <t>№ 643/07/12 от 07.08.2012</t>
  </si>
  <si>
    <t>№ 945/10/12 от 22.11.2012</t>
  </si>
  <si>
    <t>№ 946/10/12 от 22.11.2012</t>
  </si>
  <si>
    <t>№ 623/06/13 от 10.07.2013</t>
  </si>
  <si>
    <t>№ 482/05/13 от 14.06.2013</t>
  </si>
  <si>
    <t>№ 393/04/13 от 30.04.2013</t>
  </si>
  <si>
    <t>№ 910/08/13 от 06.09.2013</t>
  </si>
  <si>
    <t>№ 466/05/13 от 24.05.2013</t>
  </si>
  <si>
    <t>№ 680/07/13 от 14.08.2013</t>
  </si>
  <si>
    <t>№ 856/08/13 от 23.08.2013</t>
  </si>
  <si>
    <t>№ 906/08/13 от 18.09.2013</t>
  </si>
  <si>
    <t>№ 64/01/14 от 25.02.2014</t>
  </si>
  <si>
    <t>№ 246/03/14 от 01.04.2014</t>
  </si>
  <si>
    <t>№ 1096/10/13 от 28.12.2013</t>
  </si>
  <si>
    <t>№ 1118/10/13 от 28.10.2013</t>
  </si>
  <si>
    <t>№ 1378/11/13 от 02.12.2013</t>
  </si>
  <si>
    <t>№ 34/01/14 от 17.02.2014</t>
  </si>
  <si>
    <t>№ 439/05/14 от 14.05.2014</t>
  </si>
  <si>
    <t>№ 535/06/14 от 19.06.2014</t>
  </si>
  <si>
    <t xml:space="preserve"> обеспечение надежности электроснабжения ПС 110 кВ О-19" Полесск", О-33 "Красноборская", увеличение пропускной способности ЛЭП , замена провода сеч.70 мм2 на 240 мм2, опор довоенной постройки.В летних режимах работы энергосистемы Калининградской области с минимальным потреблением и наложением аварийных отключений на ремонтное состояние системообразующей сети 330 кВ создаются условия перегруза шунтирующей ее сети 110 кВ Л-122/155 с передачей по ней нагрузки выше допустимой по пропускной способности указанной линии 110 кВ.</t>
  </si>
  <si>
    <t xml:space="preserve">  Не прошли сертификацию ,предписание №46-146/Пр-173/ПР от 29.06.2010, обеспечение параметров ГОСТ 32144-2013,  жалобы населения на низкое напряжение</t>
  </si>
  <si>
    <t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t>
  </si>
  <si>
    <t>Акт замера напряжения, обеспечение параметров ГОСТ 32144-2013, жалобы населения на низкое напряжение</t>
  </si>
  <si>
    <t xml:space="preserve"> исполнение распоряжения ОАО "Россети"№288р от 10.07.2014, реализация пилотных проектов по повышению надежности сетей, обеспечение надежности электроснабжения потребителей, снижение времени ликвидации аварий , автоматическая локализация места повреждения ЛЭП 15 кВ.  </t>
  </si>
  <si>
    <t>требование ОАО &lt;СО ЕЭС&gt;   Задание филиала ОАО "СО ЕЭС" Балтийское РДУ на создание нового и реконструкцию существующего комплекса противоаварийной автоматики  энергосистемы Калининградской области от 12.12.2011 г.</t>
  </si>
  <si>
    <t xml:space="preserve">требование ОАО &lt;СО ЕЭС&gt;   Для обеспечения мер по недопущению аварийных ситуаций системного характера, реализации мероприятий во исполнение приказа ОАО РАО «ЕЭС России» от 04.07.2005 г. № 419 </t>
  </si>
  <si>
    <t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t>
  </si>
  <si>
    <t>Приведение параметров электроэнергии к требованиям ГОСТ 32144-2013, повышение надёжности электроснабжения</t>
  </si>
  <si>
    <t>требование ОАО &lt;СО ЕЭС&gt; (Стандарт  организации ОАО "СО ЕЭС"СТО 59012820.29.240.001-2011 "Автоматическое противоаварийное управление режимами энергосистем.Противоаварийная автоматика энергосистем. Условия организации процесса.Условия создания объекта. Нормы и требования" (утв приказом ОАО "СО ЕЭС" от 19.04.2011 № 102);Стандарт  организации ОАО "СО ЕЭС"СТО 59012820.29.020.002-2012" Релейная защита и автоматика. Взаимодействие субъектов электроэнергетики, потребителей электрической энергии при создании (модернизации) и организации эксплуатации "утв приказом ОАО "СО ЕЭС" от 28.04.2012 № 177</t>
  </si>
  <si>
    <t>Зеленоградский р-н, п.Муромское, Калининградское шоссе</t>
  </si>
  <si>
    <t>Гурьевский р-н, южнее п. Борисово</t>
  </si>
  <si>
    <t>г.Неман ул. Подгорная</t>
  </si>
  <si>
    <t>г.Гурьевск, ул. Безымянная</t>
  </si>
  <si>
    <t>г. Багратионовск, ул. Калининградская, 68б</t>
  </si>
  <si>
    <t>Гвардейский р-н, пгт. Знаменск, ул. Шоссейная</t>
  </si>
  <si>
    <t>Советск, ул. Киевская д. 1</t>
  </si>
  <si>
    <t>г.Светлогорск, ул. Железнодорожная,8</t>
  </si>
  <si>
    <t>Зеленоградский, п. Вишнёвое</t>
  </si>
  <si>
    <t>Багратионовский р-н, п. Садовое</t>
  </si>
  <si>
    <t>г.Правдинск, территория ГЭС-3</t>
  </si>
  <si>
    <t>Калининград , ул.Летняя, 101</t>
  </si>
  <si>
    <t>г. Гвардейск, Вокзальная</t>
  </si>
  <si>
    <t> г.Светлый, ул.Кржижановского, 5</t>
  </si>
  <si>
    <t>г.Гусев, Красноармейская, 15</t>
  </si>
  <si>
    <t xml:space="preserve"> г. Полесск, ул. Почтовая, 15</t>
  </si>
  <si>
    <t>г.Калининград, ул.Набережная Ген.Карбышева</t>
  </si>
  <si>
    <t>Зеленоградский район, вблизь п.Луговское, Привольное, Новосельское, кад.номер 39:05:051215:158</t>
  </si>
  <si>
    <t>472_Создание комплексной системы автоматизации распределительных электрических сетей 15 кВ ОАО "Янтарьэнерго" (SMART GRID)</t>
  </si>
  <si>
    <t>200_Модернизация ПС О-3, О-4, О-8 с установкой автоматических устройств регистрации аварий (АУРА)</t>
  </si>
  <si>
    <t>Система распределенной автоматизации сетей 15 кВ ОАО "Янтарьэнерго" (Smart Grid)</t>
  </si>
  <si>
    <t>Создание комплексной системы автоматизации распределительных электрических сетей 15 кВ ОАО "Янтарьэнерго"</t>
  </si>
  <si>
    <t>ПС О-3 Знаменск</t>
  </si>
  <si>
    <t>ПС О-4 Черняховск</t>
  </si>
  <si>
    <t>ПС О-8 Янтарное</t>
  </si>
  <si>
    <t>ПС О-1 "Центральная"</t>
  </si>
  <si>
    <t>ПС О-4 "Черняховск"</t>
  </si>
  <si>
    <t>ПС О-11 "Ленинградская</t>
  </si>
  <si>
    <t>ПС О-49 "Люблино"</t>
  </si>
  <si>
    <t>ПС О-3 "Знаменск"</t>
  </si>
  <si>
    <t>ПС О-8 "Янтарный"</t>
  </si>
  <si>
    <t>ПС О-9 "Светлогорск"</t>
  </si>
  <si>
    <t>ПС О-12 "Южная"</t>
  </si>
  <si>
    <t>ПС О-13 "Енино"</t>
  </si>
  <si>
    <t>Гурьевский район</t>
  </si>
  <si>
    <t>г.Знаменск</t>
  </si>
  <si>
    <t>п.Янтарный</t>
  </si>
  <si>
    <t>г.Светлогорск</t>
  </si>
  <si>
    <t>п.Енино</t>
  </si>
  <si>
    <t>prj_111001_48629</t>
  </si>
  <si>
    <t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t>
  </si>
  <si>
    <t>Оснащение ТП, РП инженерно-техническими средствами охраны</t>
  </si>
  <si>
    <t>prj_111001_48632</t>
  </si>
  <si>
    <t>prj_111001_48637</t>
  </si>
  <si>
    <t>требование ОАО &lt;СО ЕЭС&gt;</t>
  </si>
  <si>
    <t>* - данный титул выполняется при условии заключения договора технологического присоединения с ООО «Калининградская генерация». В случае отсутствия средств на реализацию проекта при подведении итогов исполнения плановых показателей  инвестиционной программы в целом  затраты по данному проекту не учитываются.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</si>
  <si>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</si>
  <si>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</si>
  <si>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prj_111001_48648</t>
  </si>
  <si>
    <t>3465_Реконструкция противоаварийной автоматики (ПА) в энергосистеме Калининградской области на объектах ОАО "Янтарьэнерго"</t>
  </si>
  <si>
    <t>prj_111001_48649</t>
  </si>
  <si>
    <t>381_Модернизация основных и резервных релейных защит  ВЛ 110 кВ Л-101, Л-107</t>
  </si>
  <si>
    <t>МВАр</t>
  </si>
  <si>
    <t>ВСЕГО по ИПР, в том числе: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</si>
  <si>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</si>
  <si>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</si>
  <si>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не окупается</t>
  </si>
  <si>
    <t>Реконструкция линий электропередачи 110 кВ №119, 120, 159, г. Калининград</t>
  </si>
  <si>
    <t>prj_111001_2487</t>
  </si>
  <si>
    <t>обеспечение эл/снабжения объектов ЧМ по футболу 2018 г</t>
  </si>
  <si>
    <t>объект включен в программу Подготовки к проведению в 2018 году в Российской Федерации чемпионата мира по футболу, утвержденную Постановлением Правительства Российской Федерации № 518 от 20.06.2013</t>
  </si>
  <si>
    <t>Бригадный автомобиль на базе ГАЗ 33081</t>
  </si>
  <si>
    <t>Самоходная лесная машина Merlo TRE EMME MM350B с мульчером Starfarst dt hyd 200</t>
  </si>
  <si>
    <t>ГАЗ-33081 АГП-18</t>
  </si>
  <si>
    <t>КамАЗ 43502 (БКУ)</t>
  </si>
  <si>
    <t>МТЗ-82 БМ-205Д</t>
  </si>
  <si>
    <t>ГАЗ-Соболь (10 мест)</t>
  </si>
  <si>
    <t>ВАЗ-2131</t>
  </si>
  <si>
    <t>УАЗ-330995</t>
  </si>
  <si>
    <t>ГАЗель Next (удлиненная база, дубль кабина, 7 мест)</t>
  </si>
  <si>
    <t>48_ППРСУ на РРЭ на НН (0,4 кВ)</t>
  </si>
  <si>
    <t>48_ППРСУ на РРЭ на НН (0,2 кВ)</t>
  </si>
  <si>
    <t>prj_111001_4589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</si>
  <si>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</si>
  <si>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prj_111001_49224</t>
  </si>
  <si>
    <t>Строительство КТПн 10/0.4 кВ, двух КЛ 10 кВ от РП-XXXIX до КТПн, двух КЛ 1 кВ от КТПн до РЩ по ул.Аксакова в г.Калининграде</t>
  </si>
  <si>
    <t>prj_111001_49220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</si>
  <si>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</si>
  <si>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prj_111001_47748</t>
  </si>
  <si>
    <t>Строительство КТП 6/0.4 кВ, двух участков КЛ 6 кВ от КТПн до места врезки в КЛ 6 кВ ТП-37 - ТП-108 по ул.Колоскова в г.Калининграде</t>
  </si>
  <si>
    <t>prj_111001_47386</t>
  </si>
  <si>
    <t>3006_Строительство КТП 15/0.4 кВ, двух КЛ 15 кВ до места рассечки КЛ 15 кВ № 54 (ТП-4 - ТП-67), двух КЛ 1 кВ от ТПн до РЩ по ул.Горького в г.Гусеве</t>
  </si>
  <si>
    <t>prj_111001_47138</t>
  </si>
  <si>
    <t>2900_Строительство ТП 15/0.4 кВ, КЛ 15 кВ от КЛ 15-124 (инв.№ 5115669) в г.Светлогорске, квартал улиц Калининградский проспект - Майский проезд</t>
  </si>
  <si>
    <t>prj_111001_48011</t>
  </si>
  <si>
    <t>3479_Строительство ТП 15/0.4 кВ, ВЛЗ 15 кВ от ВЛ 15-481/6, ТОО "Покровское" Черняховского района</t>
  </si>
  <si>
    <t>prj_111001_48704</t>
  </si>
  <si>
    <t>3508_Строительство ТП 15/0.4 кВ, ВЛ 15 кВ от ВЛ 15-343 у п.Малиновка Славского района</t>
  </si>
  <si>
    <t>prj_111001_48735</t>
  </si>
  <si>
    <t>3211_Строительство ТП 15/0.4 кВ, ВЛ 15 кВ от ВЛ 15-214 (инв.№ 5115270) в Гурьевском районе, СНТ "Отважное"</t>
  </si>
  <si>
    <t>prj_111001_47882</t>
  </si>
  <si>
    <t>3166_Строительство КТПн 10/0.4 кВ, 4-х КЛ 10 кВ от КТПн, КЛ 1 кВ от КТПн до РЩ по ул.Ген. Толстиков в г.Калининграде</t>
  </si>
  <si>
    <t>prj_111001_47819</t>
  </si>
  <si>
    <t>3119_Строительство КТПн 10/0.4 кВ, 4-х КЛ 10 кВ от КТПн, КЛ 1 кВ от КТПн до РЩ по пл.Калинина в г.Калининграде</t>
  </si>
  <si>
    <t>prj_111001_47756</t>
  </si>
  <si>
    <t>2982_Строительство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</si>
  <si>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prj_111001_47019</t>
  </si>
  <si>
    <t>2907_Строительство ТП 15/0.4 кв, ЛЭП 15 кв от ВЛ 15-328 (инв.№ 5116230) в г. Зеленоградске, ул. Окружная</t>
  </si>
  <si>
    <t>prj_111001_46852</t>
  </si>
  <si>
    <t>2354_Строительство КТПн 10/0,4 кВ, КЛ 10 кВ от КТП-514 до КТПн по ул.Красной в г.Калининграде</t>
  </si>
  <si>
    <t>prj_111001_5352</t>
  </si>
  <si>
    <t>3480_Строительство ЛЭП 15 кВ от ВЛ 15-163 (инв.№ 5113797), строительство ТП 15/0.4 кВ в Гвардейском районе, вблизи п.Ольховка</t>
  </si>
  <si>
    <t>prj_111001_48705</t>
  </si>
  <si>
    <t>2305_Строительство ЛЭП 15 кВ от ВЛ 15 кВ 15-04 (инв.№ 5114655) в г. Калининграде, ул. Емельянова - дор. Окружная</t>
  </si>
  <si>
    <t>prj_111001_47820</t>
  </si>
  <si>
    <t xml:space="preserve">3630_Строительство КТПн 10/0,4 кВ, 4-х КЛ 10 кВ от КТПн  по ул. Ген.Толстикова в г. Калининграде                                                                        </t>
  </si>
  <si>
    <t>prj_111001_49212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</si>
  <si>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</si>
  <si>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prj_111001_47111</t>
  </si>
  <si>
    <t xml:space="preserve">1460_Строительство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</si>
  <si>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prj_111001_5326</t>
  </si>
  <si>
    <t>2789_Строительство КЛ 15 кВ от КЛ 15-165 в п.Янтарный, ул.Балебина</t>
  </si>
  <si>
    <t>prj_111001_14123</t>
  </si>
  <si>
    <t>2044_Строительство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</si>
  <si>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prj_111001_5350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</si>
  <si>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</si>
  <si>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prj_111001_5368</t>
  </si>
  <si>
    <t>2575_Строительство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</si>
  <si>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prj_111001_5371</t>
  </si>
  <si>
    <t>2710_Строительство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</si>
  <si>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prj_111001_6176</t>
  </si>
  <si>
    <t>2728_Строительство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</si>
  <si>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prj_111001_6190</t>
  </si>
  <si>
    <t>2730_Строительство ТП 6/0.4 кВ, КЛ 6 кВ от ТПн до ТП-97 и РП-5 по ул. Российской в г. Черняховске</t>
  </si>
  <si>
    <t>prj_111001_6196</t>
  </si>
  <si>
    <t>2784_Строительство КТП 10/0.4 кВ, четырех участков КЛ 10 кВ от КТПн до места врезки в КЛ 10 кВ "А, Б" (РП-XXXVI - ВТП-722) по ул.У.Громовой в г.Калининграде</t>
  </si>
  <si>
    <t>prj_111001_14126</t>
  </si>
  <si>
    <t>2793_Строительство БКТП 6/0.4 кВ, двух КЛ 6 кВ до места рассечки КЛ 6 кВ №93 в г.Черняховске</t>
  </si>
  <si>
    <t>prj_111001_14130</t>
  </si>
  <si>
    <t>г.Гусев</t>
  </si>
  <si>
    <t>Черняховского район</t>
  </si>
  <si>
    <t>Славского район</t>
  </si>
  <si>
    <t>г. Калининград</t>
  </si>
  <si>
    <t>г. Черняховск</t>
  </si>
  <si>
    <t>г.Зеленоградск</t>
  </si>
  <si>
    <t>Гвардейский район</t>
  </si>
  <si>
    <t>Оргтехника и компьютеры</t>
  </si>
  <si>
    <t>Электроизмерительные приборы</t>
  </si>
  <si>
    <t>Механизмы, приспособления</t>
  </si>
  <si>
    <t>Мобильные средства связи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</si>
  <si>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</si>
  <si>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</si>
  <si>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Реконструкция сетей 60 кВ в западном энергорайоне с переводом на напряжение 110 кВ</t>
  </si>
  <si>
    <t>Реконструкция ВЛ 110 кВ Советск-330 – О-4 Черняховск с отпайкой на ПС О-32 Черняховск-2 (Л-106)</t>
  </si>
  <si>
    <t>Замена коммутационного оборудования на смежных подстанциях</t>
  </si>
  <si>
    <t>АО "Янтарьэнерго"</t>
  </si>
  <si>
    <t>в том числе:</t>
  </si>
  <si>
    <t>16-0001</t>
  </si>
  <si>
    <t>48-СН2</t>
  </si>
  <si>
    <t>48-0.4</t>
  </si>
  <si>
    <t>48-0.2</t>
  </si>
  <si>
    <t>472-smart</t>
  </si>
  <si>
    <t>472-авт</t>
  </si>
  <si>
    <t>200-3</t>
  </si>
  <si>
    <t>200-4</t>
  </si>
  <si>
    <t>200-8</t>
  </si>
  <si>
    <t>181-47</t>
  </si>
  <si>
    <t>181-22</t>
  </si>
  <si>
    <t>181-4</t>
  </si>
  <si>
    <t>181-15</t>
  </si>
  <si>
    <t>181-6</t>
  </si>
  <si>
    <t>181-24</t>
  </si>
  <si>
    <t>181-31</t>
  </si>
  <si>
    <t>181-3</t>
  </si>
  <si>
    <t>181-5</t>
  </si>
  <si>
    <t>181-9</t>
  </si>
  <si>
    <t>181-10</t>
  </si>
  <si>
    <t>181-13</t>
  </si>
  <si>
    <t>181-19</t>
  </si>
  <si>
    <t>181-26</t>
  </si>
  <si>
    <t>181-27</t>
  </si>
  <si>
    <t>181-34</t>
  </si>
  <si>
    <t>181-48</t>
  </si>
  <si>
    <t>181-51</t>
  </si>
  <si>
    <t>181-52</t>
  </si>
  <si>
    <t>181-54</t>
  </si>
  <si>
    <t>3450-2</t>
  </si>
  <si>
    <t>ТПиРв</t>
  </si>
  <si>
    <t>ТПиРб</t>
  </si>
  <si>
    <t>596-1</t>
  </si>
  <si>
    <t>596-2</t>
  </si>
  <si>
    <t>596-35</t>
  </si>
  <si>
    <t>596-4</t>
  </si>
  <si>
    <t>596-44</t>
  </si>
  <si>
    <t>596-49</t>
  </si>
  <si>
    <t>596-3</t>
  </si>
  <si>
    <t>596-8</t>
  </si>
  <si>
    <t>596-9</t>
  </si>
  <si>
    <t>596-12</t>
  </si>
  <si>
    <t>596-13</t>
  </si>
  <si>
    <t>140-2</t>
  </si>
  <si>
    <t>99-комп</t>
  </si>
  <si>
    <t>99-приб</t>
  </si>
  <si>
    <t>99-прис</t>
  </si>
  <si>
    <t>99-св</t>
  </si>
  <si>
    <t>БКМ-318-01 на базе ГАЗ-33081</t>
  </si>
  <si>
    <t>косилка роторная КТМ2; мини-трактор Беларус 132Н</t>
  </si>
  <si>
    <t>автомобиль Тойота Камри</t>
  </si>
  <si>
    <t>3450-1</t>
  </si>
  <si>
    <t>НСв</t>
  </si>
  <si>
    <t>НСб</t>
  </si>
  <si>
    <t>Реконструкция с заменой КЛ 6 кВ ТП-99 - ТП-109 (инв. №№ 542880207, 542880409, 542880710) в г. Калининграде</t>
  </si>
  <si>
    <t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t>
  </si>
  <si>
    <t>48_ППРСУ на РРЭ на СН2</t>
  </si>
  <si>
    <t>Модернизация СОТИАССО на объектах ОАО "Янтарьэнерго" ПС О-22 "Краснознаменск"</t>
  </si>
  <si>
    <t>Модернизация СОТИАССО на объектах ОАО "Янтарьэнерго" ПС О-4</t>
  </si>
  <si>
    <t>Модернизация СОТИАССО на объектах ОАО "Янтарьэнерго" ПС О-15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</si>
  <si>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</si>
  <si>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</si>
  <si>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</si>
  <si>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</si>
  <si>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Установка дугогасящих катушек и трансформаторов дугогасящих катушек на ПС О-30 "Московская"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</si>
  <si>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</si>
  <si>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</si>
  <si>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Реконструкция ТП 15/0.4 кВ № 101-6 (инв.№ 5150270) в п.Космодемьянского г.Калининграда</t>
  </si>
  <si>
    <t>Реконструкция ТП 250-1,  ВЛ 15 кВ №№ 15-250, 15-251 в г.Калининград</t>
  </si>
  <si>
    <t>Реконструкция РП В-67 (инв.№ 5147867) в г. Пионерском</t>
  </si>
  <si>
    <t>ТПиР объектов</t>
  </si>
  <si>
    <t>ПС О-2 "Янтарь"</t>
  </si>
  <si>
    <t>ПС О-35 "Космодемьянская"</t>
  </si>
  <si>
    <t>Электросетевой комплекс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</si>
  <si>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Оборудование, не входящее в сметы строек</t>
  </si>
  <si>
    <t>Оборудование, приобретаемое для пополнения (формирования) аварийного запаса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</si>
  <si>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</si>
  <si>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</si>
  <si>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</si>
  <si>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Строительство ПС 110 кВ "Нивенская" и двухцепной ВЛ 110 кВ ПС О-1 "Центральная" - ПС "Нивенская"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</si>
  <si>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</si>
  <si>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</si>
  <si>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</si>
  <si>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</si>
  <si>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Строительство ЛЭП 15 кВ от ВЛ 15-296 (инв.№ 5116045), строительство ТП 15/0.4 кВ в п.Люблино Светловского ГО</t>
  </si>
  <si>
    <t>Строительство ЛЭП 15 кВ от ВЛ 15-142 (инв.№ 5114676), строительство ТП 15/0.4 кВ в Гурьевском районе, западнее п.Авангардное</t>
  </si>
  <si>
    <t>Строительство ЛЭП 15 кВ от ВЛ 15-254 (инв.№ 5116128), ТПн 15/0.4 кВ в Гурьевском районе, в п.Новый, ДНТ "Поречье"</t>
  </si>
  <si>
    <t>1487_Строительство ЛЭП 15 кВ от ВЛ 15-21 (инв.№ 5114657), реконструкция ЗРУ 15 кВ ПС В-18 Гурьевского района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</si>
  <si>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</si>
  <si>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</si>
  <si>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Строительство КЛ 6 кВ КТП-28 - ТП-99, реконструкция КТП-28 (инв.№5455939) в г. Калининграде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</si>
  <si>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</si>
  <si>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Строительство двух участков КЛ 10 кВ от ТП-80 до КЛ 10 кВ (РП-XII - РП-II), КЛ 10 кВ от РП-XII до ТП-80 по ул.Дм.Донского в г.Калининграде</t>
  </si>
  <si>
    <t>Строительство ЛЭП 1 кВ от ТП-567 до РЩн по ул.Борзова в г.Калининграде</t>
  </si>
  <si>
    <t>Строительство двух КЛ 1 кВ от КТПн до ВРУ 0.4 кВ по ул.Галицкого в г.Калининграде</t>
  </si>
  <si>
    <t>Строительство КЛ 1 кВ от КТПн 10/0.4 кВ до РЩ по Советскому проспекту в г.Калининграде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</si>
  <si>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</si>
  <si>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>Строительство КТП 15/0,4 кВ (взамен ТП 138-1 (инв. № 5144480)), реконструкция ВЛ 15 кВ № 15-138 (инв. № 5114672), ПС В-2 (инв. № 5144314) в г.Гурьевск</t>
  </si>
  <si>
    <t>Строительство МТП 15/0,4 кВ, ЛЭП 15 кВ от ВЛ 15-88 (инв.№5113992) в п. Заостровье, ДНТ "Флотское" Зеленоградского района</t>
  </si>
  <si>
    <t>Строительство ТП 15/0.4 кВ, ЛЭП 15 кВ от ПС В-21, реконструкция ПС В-21 (инв.№ 5149794) в г.Калининграде, ул.Б.Окружная, 15</t>
  </si>
  <si>
    <t>Строительство ТПн 15/0.4 кВ, строительство КЛ 15 кВ от ТПн в г.Светлый, ул.Советская (второй этап)</t>
  </si>
  <si>
    <t>Строительство БКТП 6/0.4 кВ, двух КЛ 6 кВ до места врезки КЛ 6 кВ ф.№119 в г.Черняховске</t>
  </si>
  <si>
    <t>Строительство КТП 10/0.4 кВ по ул.Галицкого и двух участков КЛ 10 кВ до места врезки в КЛ 10 кВ ТП-153 - ТП-249 в г.Калининграде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</si>
  <si>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</si>
  <si>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Строительство ТП 15/0.4 кВ, КЛ 15 кВ от КЛ 15-39 (инв № 5113976) в г. Светлогорске, ул. Тихая - Пригородная, пер. Ягодный</t>
  </si>
  <si>
    <t>Строительство КТПн 10/0.4 кВ, трех КЛ 10 кВ от КТПн, КЛ 1 кВ от КТПн до РЩ по ул.ген.Раевского в г.Калининграде</t>
  </si>
  <si>
    <t>Строительство КТПн 10/0.4 кВ, двух КЛ 10 кВ от КТПн до КЛ 10 кВ (ТП-209 - КТП-258) по ул.А.Невского - Дорога А-191 в г.Калининграде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</si>
  <si>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</si>
  <si>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</si>
  <si>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Строительство двух ТП 15/0.4 кВ, ЛЭП 15 кВ от ВЛ 15-06 (инв.№ 5115422), ЛЭП 15 кВ между ТП в Гурьевском районе, северо-западнее п.Голубево</t>
  </si>
  <si>
    <t>Строительство БКТП 15/0,4 кВ, ВЛЗ 15 кВ от ВЛ 15-440 в п. Нежинское Нестеровского района</t>
  </si>
  <si>
    <t>Строительство ТП 15/0.4 кВ, КЛ 15 кВ от КЛ 15-178 (инв.№ 5115668) в г.Светлогорске, проезд Заречный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</si>
  <si>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</si>
  <si>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Новое строительство объектов</t>
  </si>
  <si>
    <t>Строительство КЛ 15 кВ, строительство КЛ  0,4 кВ от ТП-новая (по ТЗ № 51.СРС.2009/ЗПЭС) в п. Шоссейное Гурьевского района</t>
  </si>
  <si>
    <t>Создание центра управления энергообеспечением (ЦУЭ) ОАО "Янтарьэнерго"</t>
  </si>
  <si>
    <t>prj_111001_2540</t>
  </si>
  <si>
    <t>prj_111001_3120</t>
  </si>
  <si>
    <t>договоры на технологическое присоединение (См.Приложение 1 № п/п 1)</t>
  </si>
  <si>
    <t>Соглашение №39 от 01.12.2007 г. «О взаимодействии по реализации мероприятий энергетических компаний для обеспечения надежного электроснабжения и создания условий по присоединению к электрическим сетям потребителей Калининградской области» между ОАО «РАО ЕЭС России» и Правительством Калининградской области</t>
  </si>
  <si>
    <t>договоры на технологическое присоединение (Дог № 67/02/14 от 20.02.2014)</t>
  </si>
  <si>
    <t>договоры на технологическое присоединение (Дог №68/02/14 от 20.02.2014)</t>
  </si>
  <si>
    <t>договоры на технологическое присоединение (Дог № 1153/09/14 от 23.09.2014)</t>
  </si>
  <si>
    <t>договоры на технологическое присоединение (Дог № 675/07/10 д/с 8 от 28.07.2014)</t>
  </si>
  <si>
    <t>договоры на технологическое присоединение (Дог №773/08/10 от 31.08.2010)</t>
  </si>
  <si>
    <t>договоры на технологическое присоединение (Дог № 717/07/12 от 30.10.2012)</t>
  </si>
  <si>
    <t>договоры на технологическое присоединение (Дог №777/08/12 от 05.12.2012; Дог №386/04/14 от 28.05.2014)</t>
  </si>
  <si>
    <t>договоры на технологическое присоединение (Дог № 708/07/13 от 19.07.2013)</t>
  </si>
  <si>
    <t>договоры на технологическое присоединение (Дог № 70/01/11 от 01.03.2011;Дог № 172/03/11 от 19.04.2011; Дог № 416/05/10 от 19.05.2010; Дог № 35/01/07 д/с 2 от 05.05.2010; Дог № 1160/12/11 д/с 2 от 14.12.2012; Дог № 555/06/12 д/с 1 от 16.11.2012.)</t>
  </si>
  <si>
    <t>договоры на технологическое присоединение (Дог № 361/04/14 от 10.06.2014)</t>
  </si>
  <si>
    <t xml:space="preserve"> Схема и программа перспективного развития электроэнергетики Калининградской области на период 2014-2019 гг; Дог т.п. №  615/06/14 от 04.07.2014 </t>
  </si>
  <si>
    <t>договоры на технологическое присоединение (Дог № 675/07/10    от 22.07.2015)</t>
  </si>
  <si>
    <t>договоры на технологическое присоединение (Дог № 1407/12/13 д/с 2 от 12.11.2014)</t>
  </si>
  <si>
    <t>договоры на технологическое присоединение (Дог № 409/04/13 от 02.07.2013)</t>
  </si>
  <si>
    <t>договоры на технологическое присоединение (Дог № 298/04/13     от 06.05.2016)</t>
  </si>
  <si>
    <t>договоры на технологическое присоединение (Дог № 1045/11/12       от 17.12.2015)</t>
  </si>
  <si>
    <t>договоры на технологическое присоединение (Дог № 480/05/13      от 21.08.2016) (Дог № 480/05/13      от 21.08.2016)</t>
  </si>
  <si>
    <t>договоры на технологическое присоединение (Дог № 326/04/13         от 03.06.2016)</t>
  </si>
  <si>
    <t>договоры на технологическое присоединение (Дог № 924/09/13   от 17.09.2015)</t>
  </si>
  <si>
    <t>договоры на технологическое присоединение (Дог № 1127/10/13       от 27.01.2017)</t>
  </si>
  <si>
    <t>договоры на технологическое присоединение (Дог № 69/02/14 д/с 1 от 28.04.2014;Дог № 69/02/14 от 25.02.2014)</t>
  </si>
  <si>
    <t>договоры на технологическое присоединение (Дог № 466/05/14 от 09.06.2014)</t>
  </si>
  <si>
    <t>договоры на технологическое присоединение (Дог № 842/08/13 от 02.09.2013)</t>
  </si>
  <si>
    <t>договоры на технологическое присоединение (Дог № 738/07/13 д/с 1 от 19.03.2014)</t>
  </si>
  <si>
    <t>договоры на технологическое присоединение (Дог № 676/07/10 д/с 1 от 18.02.2011 ( ЗАО "СКМ-Калининград" ))</t>
  </si>
  <si>
    <t>договоры на технологическое присоединение (Дог № 557/06/14 от 26.06.2014 (Каштановка))</t>
  </si>
  <si>
    <t>договоры на технологическое присоединение (Дог № 95/02/12 от 02.03.2012 (Мегаполис-Жилстрой))</t>
  </si>
  <si>
    <t>договоры на технологическое присоединение (Договор № 772/07/13 от 23.09.2013 (Амбер плюс) )</t>
  </si>
  <si>
    <t>договоры на технологическое присоединение (Дог №392/04/13 д/с № 2 от 23.10.2015)</t>
  </si>
  <si>
    <t>договоры на технологическое присоединение (Дог № 978/09/13 от 26.09.2013)</t>
  </si>
  <si>
    <t>договоры на технологическое присоединение (Дог № 234/03/12 от 03.04.2012)</t>
  </si>
  <si>
    <t>договоры на технологическое присоединение (Дог № 542/06/12 от 24.08.2012)</t>
  </si>
  <si>
    <t>договоры на технологическое присоединение (Дог № 820/08/13 от 23.12.2013)</t>
  </si>
  <si>
    <t>договоры на технологическое присоединение (Дог №  203/03/13 от  10.04.2013)</t>
  </si>
  <si>
    <t>договоры на технологическое присоединение (Дог №894/10/12 от 22.11.2012)</t>
  </si>
  <si>
    <t>договоры на технологическое присоединение (Дог №1073/08/14 от 02.09.2014)</t>
  </si>
  <si>
    <t>договоры на технологическое присоединение (Дог № 1793/12/14 от 17.12.2014 г. (ЛАСТАДИЕ))</t>
  </si>
  <si>
    <t>договоры на технологическое присоединение (Дог № 1107/09/14 от 25.09.2014 ( Общество с ограниченной ответственностью "Западная строительно-монтажная компания"))</t>
  </si>
  <si>
    <t>договоры на технологическое присоединение (Дог № 800/08/13 от 06.09.2013 ( КОНТРАКТСТРОЙСЕРВИС))</t>
  </si>
  <si>
    <t>договоры на технологическое присоединение (Дог № 438/05/13 д/с 1 от 17.10.2014 ( КАЛИНИНГРАДСТРОЙИНВЕСТ))</t>
  </si>
  <si>
    <t>договоры на технологическое присоединение (Дог № 175/02/14 д/с 1 от 18.04.2014 (Муниципальное автономное учреждение "Служба заказчика-застройщика"))</t>
  </si>
  <si>
    <t>договоры на технологическое присоединение (Дог № 1401/10/14 от 24.11.2014 ( Бизнес); Дог № 1666/11/14 д/с 1 от 20.08.15 г., Дог № 639/06/14 от 20.08.15 г.)</t>
  </si>
  <si>
    <t>договоры на технологическое присоединение (Дог № 1821/12/14 от 26.01.2015 (ООО "Прибалтийская мясная компания три"))</t>
  </si>
  <si>
    <t>договоры на технологическое присоединение (Дог № 834/07/14 от 11.08.2014 (Малиновка))</t>
  </si>
  <si>
    <t>договоры на технологическое присоединение (Дог № 835/07/14 от 12.12.2014)</t>
  </si>
  <si>
    <t>договоры на технологическое присоединение (Дог № 464/05/14 от 11.06.2014 (Отважное СНТ))</t>
  </si>
  <si>
    <t>договоры на технологическое присоединение (Дог № 1090/08/14 от 02.09.2014 (КСК-39))</t>
  </si>
  <si>
    <t>договоры на технологическое присоединение (Дог № 429/05/14 от 24.07.2014 (Калининградская долговая служба))</t>
  </si>
  <si>
    <t>договоры на технологическое присоединение (Дог № 1243/02/15 от 10.03.2015 (Васильева Т.И.))</t>
  </si>
  <si>
    <t>договоры на технологическое присоединение (Договор ТП № 525/05/14 от 11.07.2014 (МОНОЛИТ (ИНН 3906122155)))</t>
  </si>
  <si>
    <t>договоры на технологическое присоединение (Дог № 430/05/12 д/с № 4 от 20.08.2015 (Балтламинат 2006))</t>
  </si>
  <si>
    <t>договоры на технологическое присоединение (Дог № 11.06.2020 от 983/09/13 ОБЖАЛ (ИНВЕСТЖИЛСТРОЙПЛЮС))</t>
  </si>
  <si>
    <t>договоры на технологическое присоединение (Дог № 1088/11/12 от 25.12.2012 (ИСК МИР))</t>
  </si>
  <si>
    <t>договоры на технологическое присоединение (Дог №699/07/10 от 18.08.2010; Дог №763/08/10 д/с 3 от 10.06.2011; Дог №909/02/15 от 07.04.2015)</t>
  </si>
  <si>
    <t>договоры на технологическое присоединение (Дог № 463/05/12 от 19.06.2012)</t>
  </si>
  <si>
    <t>договоры на технологическое присоединение (Дог № 1184/12/12 от 21.12.2012)</t>
  </si>
  <si>
    <t>договоры на технологическое присоединение (Дог № 920/10/12 от 30.07.2013)</t>
  </si>
  <si>
    <t>договоры на технологическое присоединение (Дог № 1223/12/12 от 24.01.2013)</t>
  </si>
  <si>
    <t>договоры на технологическое присоединение (Дог № 894/10/12 от 22.11.2012)</t>
  </si>
  <si>
    <t>договоры на технологическое присоединение (Дог № 1442/12/13 от 17.01.2014)</t>
  </si>
  <si>
    <t>договоры на технологическое присоединение (Дог № 482/05/13 от 14.06.2013)</t>
  </si>
  <si>
    <t>договоры на технологическое присоединение (Дог № 734/07/13 от 15.08.2013)</t>
  </si>
  <si>
    <t>договоры на технологическое присоединение (Дог № 556/06/14 ОБЖАЛ от 02.07.2014)</t>
  </si>
  <si>
    <t>договоры на технологическое присоединение (Дог № 1037/08/14 от 02.09.2014)</t>
  </si>
  <si>
    <t>договоры на технологическое присоединение (Дог № 775/08/12 от 04.12.2012)</t>
  </si>
  <si>
    <t>договоры на технологическое присоединение (Дог №547/06/13 д/с 2 от 05.10.2013)</t>
  </si>
  <si>
    <t>договоры на технологическое присоединение (Дог № 128/02/14 д/с 1 от 06.05.2014)</t>
  </si>
  <si>
    <t>договоры на технологическое присоединение (Дог № 904/08/14 от 13.08.2014)</t>
  </si>
  <si>
    <t>договоры на технологическое присоединение (Дог № 1306/02/15 д/с № 1 от 21.08.2015)</t>
  </si>
  <si>
    <t>договоры на технологическое присоединение (Договор ТП № В-376/11/10 д/с 1 от 04.07.2011 (ООО "Стройка"))</t>
  </si>
  <si>
    <t>договоры на технологическое присоединение (Договор ТП № 1105/12/11 от 14.12.2011 (Черняховский муниципальный район))</t>
  </si>
  <si>
    <t>договоры на технологическое присоединение (Договор № 36/01/13 от 13.02.2013 (БАЛТИК ШТЕРН (Калинин)))</t>
  </si>
  <si>
    <t>договоры на технологическое присоединение (Договор ТП № 1143/12/12     от 13.02.2013 (ООО "ШТЕРН И К"))</t>
  </si>
  <si>
    <t>договоры на технологическое присоединение (Договор № 776/08/12 от 27.11.2012 (Балтик-Скан-Интернационал) )</t>
  </si>
  <si>
    <t>договоры на технологическое присоединение (Договор ТП № 1116/11/12 д/с 2 от 29.03.13 (ООО "УПРАВСТРОЙ-ИНВЕСТ"); Договор ТП №  1116/11/12 д/с 2 от 29.03.13 (ООО "УПРАВСТРОЙ-ИНВЕСТ"); Договор ТП №  1116/11/12 д/с 2 от 29.03.13 (ООО "УПРАВСТРОЙ-ИНВЕСТ")   )</t>
  </si>
  <si>
    <t>договоры на технологическое присоединение (Договор ТП № 59/01/13 от 28.01.2013 (Администрация МО Черняховский муниципальный р-н))</t>
  </si>
  <si>
    <t>договоры на технологическое присоединение (Договор № 577/06/12 от 11.12.2012 (ФГКУ "ПОГРАНИЧНОЕ УПРАВЛЕНИЕ ФСБ РФ ПО КАЛИНИНГРАДСКОЙ ОБЛАСТИ") Договор № 782/08/12 от 27.11.2012 (Пограничное управление) )</t>
  </si>
  <si>
    <t>договоры на технологическое присоединение (Договор № 65/01/13 от 18.02.2013 (Администрация МО Черняховский муниципальный р-н) )</t>
  </si>
  <si>
    <t>технологическое присоединение потребителей; управляемость; предотвращение системных аварий</t>
  </si>
  <si>
    <t>Восполнение аварийного запаса для ликвидации последствий аварий на объектах электросетевого комплекса</t>
  </si>
  <si>
    <t xml:space="preserve"> обеспечение реализаций мероприятий по реализации Схемы выдачи мощности в электрические сети     </t>
  </si>
  <si>
    <t>неокуп</t>
  </si>
  <si>
    <t>г.Краснознаменск</t>
  </si>
  <si>
    <t>Зеленоградский район</t>
  </si>
  <si>
    <t>г.Гвардейск</t>
  </si>
  <si>
    <t>г.Пионерский</t>
  </si>
  <si>
    <t>Филиалы ОАО "Янтарьэнерго" ИА, ГЭС, ЗЭС, Энергоремонт (г.Калининград), ВЭС (г.Советск)</t>
  </si>
  <si>
    <t>Филиалы ОАО "Янтарьэнерго" ГЭС, ЗЭС, ВЭС (г.Советск)</t>
  </si>
  <si>
    <t>г.Гурьевск</t>
  </si>
  <si>
    <t>г.Светлый</t>
  </si>
  <si>
    <t>110, 330</t>
  </si>
  <si>
    <t>110,15</t>
  </si>
  <si>
    <t>596-11</t>
  </si>
  <si>
    <t>Объекты технологического присоединения от 15 до 150  кВт (НС)</t>
  </si>
  <si>
    <t>Объекты технологического присоединения до 15   кВт  (НС)</t>
  </si>
  <si>
    <r>
      <rPr>
        <b/>
        <sz val="11"/>
        <rFont val="Times New Roman"/>
        <family val="1"/>
        <charset val="204"/>
      </rPr>
      <t xml:space="preserve">на период </t>
    </r>
    <r>
      <rPr>
        <b/>
        <u/>
        <sz val="11"/>
        <rFont val="Times New Roman"/>
        <family val="1"/>
        <charset val="204"/>
      </rPr>
      <t>2016-2020 гг.</t>
    </r>
  </si>
  <si>
    <t>Электросетевой комплекс в пос. Свободное, ул.Цветочная Гурьевского района Калининградской области, принадлежащий гр. Владыка В.М.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</si>
  <si>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</t>
  </si>
  <si>
    <t>Электросетевой комплекс в пос. Большое Исаково Гурьевского района Калининградской области, принадлежащий гр. Кузнецову В.Г.</t>
  </si>
  <si>
    <t>Электросетевой комплекс в пос. Орловка Гурьевского района Калининградской области, принадлежащий гр. Митрофановой Е.Н.</t>
  </si>
  <si>
    <t>Электросетевой комплекс в г.Гусеве Калининградской области, принадлежащий ООО "Технополис ДжиЭс-Управляющая компания"</t>
  </si>
  <si>
    <t>Электросетевой комплекс в г.Светлогорске Калининградской области, принадлежащий ООО "Светлогорск-Строй-Сервис"</t>
  </si>
  <si>
    <t>140-3</t>
  </si>
  <si>
    <t>140-4</t>
  </si>
  <si>
    <t>140-5</t>
  </si>
  <si>
    <t>140-6</t>
  </si>
  <si>
    <t>140-7</t>
  </si>
  <si>
    <t>140-8</t>
  </si>
  <si>
    <t>Северо-западный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</si>
  <si>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</si>
  <si>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</si>
  <si>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</si>
  <si>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</si>
  <si>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</si>
  <si>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</si>
  <si>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</si>
  <si>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</si>
  <si>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</si>
  <si>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</si>
  <si>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</si>
  <si>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</si>
  <si>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</si>
  <si>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</si>
  <si>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</si>
  <si>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</si>
  <si>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</si>
  <si>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</si>
  <si>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</si>
  <si>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</si>
  <si>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</si>
  <si>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</si>
  <si>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</si>
  <si>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</si>
  <si>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</si>
  <si>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</si>
  <si>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</si>
  <si>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</si>
  <si>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</si>
  <si>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</si>
  <si>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1.1.31</t>
  </si>
  <si>
    <t>1.1.32</t>
  </si>
  <si>
    <t>1.1.33</t>
  </si>
  <si>
    <t>1.1.34</t>
  </si>
  <si>
    <t>1.1.35</t>
  </si>
  <si>
    <t>1.1.35.1</t>
  </si>
  <si>
    <t>1.1.35.2</t>
  </si>
  <si>
    <t>1.1.35.3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</si>
  <si>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</si>
  <si>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</si>
  <si>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</si>
  <si>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</si>
  <si>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</si>
  <si>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</si>
  <si>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</si>
  <si>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</si>
  <si>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</si>
  <si>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</si>
  <si>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</si>
  <si>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</si>
  <si>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</si>
  <si>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</si>
  <si>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</si>
  <si>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</si>
  <si>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</si>
  <si>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</si>
  <si>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</si>
  <si>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</si>
  <si>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</si>
  <si>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</si>
  <si>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</si>
  <si>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</si>
  <si>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</si>
  <si>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</si>
  <si>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</si>
  <si>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</si>
  <si>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1.5.1</t>
  </si>
  <si>
    <t>1.5.1.1</t>
  </si>
  <si>
    <t>1.5.1.2</t>
  </si>
  <si>
    <t>1.5.1.3</t>
  </si>
  <si>
    <t>1.5.1.4</t>
  </si>
  <si>
    <t>1.5.1.5</t>
  </si>
  <si>
    <t>1.5.1.6</t>
  </si>
  <si>
    <t>1.5.1.7</t>
  </si>
  <si>
    <t>1.5.2</t>
  </si>
  <si>
    <t>prj_111001_46418</t>
  </si>
  <si>
    <t>prj_111001_46903</t>
  </si>
  <si>
    <t>prj_111001_47699</t>
  </si>
  <si>
    <t>prj_111001_47702</t>
  </si>
  <si>
    <t>prj_111001_3819</t>
  </si>
  <si>
    <t>1.5.3</t>
  </si>
  <si>
    <t>1.5.4</t>
  </si>
  <si>
    <t>1.5.5</t>
  </si>
  <si>
    <t>1.5.6</t>
  </si>
  <si>
    <t>1.5.7</t>
  </si>
  <si>
    <t>1.5.8</t>
  </si>
  <si>
    <t>1.5.9</t>
  </si>
  <si>
    <t>prj_111001_3891</t>
  </si>
  <si>
    <t>prj_111001_47148</t>
  </si>
  <si>
    <t>prj_111001_47745</t>
  </si>
  <si>
    <t>1.5.10</t>
  </si>
  <si>
    <t>1.5.11</t>
  </si>
  <si>
    <t>1.5.12</t>
  </si>
  <si>
    <t>1.5.13</t>
  </si>
  <si>
    <t>1.5.14</t>
  </si>
  <si>
    <t>1.5.15</t>
  </si>
  <si>
    <t>1.5.16</t>
  </si>
  <si>
    <t>1.5.17</t>
  </si>
  <si>
    <t>1.5.18</t>
  </si>
  <si>
    <t>1.5.19</t>
  </si>
  <si>
    <t>prj_111001_4243</t>
  </si>
  <si>
    <t>prj_111001_46913</t>
  </si>
  <si>
    <t>prj_111001_14105</t>
  </si>
  <si>
    <t>prj_111001_14107</t>
  </si>
  <si>
    <t>Объекты технологического присоединения от 15 до 150  кВт (ТПиР)</t>
  </si>
  <si>
    <t>Объекты технологического присоединения до 15 кВт (ТПиР)</t>
  </si>
  <si>
    <t>1.5.20</t>
  </si>
  <si>
    <t>1.5.21</t>
  </si>
  <si>
    <t>1.5.22</t>
  </si>
  <si>
    <t>1.5.22.1</t>
  </si>
  <si>
    <t>1.5.22.2</t>
  </si>
  <si>
    <t>1.5.22.3</t>
  </si>
  <si>
    <t>1.5.22.4</t>
  </si>
  <si>
    <t>1.5.22.5</t>
  </si>
  <si>
    <t>1.5.22.6</t>
  </si>
  <si>
    <t>1.5.22.7</t>
  </si>
  <si>
    <t>1.5.22.8</t>
  </si>
  <si>
    <t>1.5.22.9</t>
  </si>
  <si>
    <t>1.5.22.10</t>
  </si>
  <si>
    <t>1.5.22.11</t>
  </si>
  <si>
    <t>1.5.23</t>
  </si>
  <si>
    <t>1.5.24</t>
  </si>
  <si>
    <t>1.5.24.1</t>
  </si>
  <si>
    <t>1.5.24.2</t>
  </si>
  <si>
    <t>1.5.24.3</t>
  </si>
  <si>
    <t>1.5.24.4</t>
  </si>
  <si>
    <t>1.5.24.5</t>
  </si>
  <si>
    <t>1.5.24.6</t>
  </si>
  <si>
    <t>1.5.24.7</t>
  </si>
  <si>
    <t>1.5.25</t>
  </si>
  <si>
    <t>1.5.25.1</t>
  </si>
  <si>
    <t>1.5.25.2</t>
  </si>
  <si>
    <t>1.5.25.3</t>
  </si>
  <si>
    <t>1.5.25.4</t>
  </si>
  <si>
    <t>1.5.26</t>
  </si>
  <si>
    <t>1.5.27</t>
  </si>
  <si>
    <t>prj_111001_43122</t>
  </si>
  <si>
    <t>1.5.27.1</t>
  </si>
  <si>
    <t>1.5.27.2</t>
  </si>
  <si>
    <t>1.5.27.3</t>
  </si>
  <si>
    <t>1.5.27.4</t>
  </si>
  <si>
    <t>1.5.27.5</t>
  </si>
  <si>
    <t>1.5.27.6</t>
  </si>
  <si>
    <t>1.5.27.7</t>
  </si>
  <si>
    <t>1.5.27.8</t>
  </si>
  <si>
    <t>1.5.27.9</t>
  </si>
  <si>
    <t>1.5.27.10</t>
  </si>
  <si>
    <t>1.5.27.11</t>
  </si>
  <si>
    <t>1.5.27.12</t>
  </si>
  <si>
    <t>2.2.1</t>
  </si>
  <si>
    <t>2.2.1.1</t>
  </si>
  <si>
    <t>prj_111001_50239</t>
  </si>
  <si>
    <t>prj_111001_50240</t>
  </si>
  <si>
    <t>prj_111001_50241</t>
  </si>
  <si>
    <t>prj_111001_50242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</si>
  <si>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</t>
  </si>
  <si>
    <t>2.2.1.2</t>
  </si>
  <si>
    <t>2.2.1.3</t>
  </si>
  <si>
    <t>2.2.1.4</t>
  </si>
  <si>
    <t>2.2.2</t>
  </si>
  <si>
    <t>prj_111001_46786</t>
  </si>
  <si>
    <t>Строительство ПС 110 кВ "Храброво" с заходами, г. Калининград</t>
  </si>
  <si>
    <t>2.2.3</t>
  </si>
  <si>
    <t>2.2.4</t>
  </si>
  <si>
    <t>2.2.5</t>
  </si>
  <si>
    <t>2.2.6</t>
  </si>
  <si>
    <t>2.2.7</t>
  </si>
  <si>
    <t>prj_111001_2502</t>
  </si>
  <si>
    <t>prj_111001_3350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</si>
  <si>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</si>
  <si>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</si>
  <si>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</si>
  <si>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</si>
  <si>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</si>
  <si>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</si>
  <si>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</si>
  <si>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</si>
  <si>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</si>
  <si>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</si>
  <si>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</si>
  <si>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</si>
  <si>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</si>
  <si>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prj_111001_47742</t>
  </si>
  <si>
    <t>prj_111001_46847</t>
  </si>
  <si>
    <t>prj_111001_14121</t>
  </si>
  <si>
    <t>prj_111001_46955</t>
  </si>
  <si>
    <t>2.2.21</t>
  </si>
  <si>
    <t>2.2.22</t>
  </si>
  <si>
    <t>2.2.23</t>
  </si>
  <si>
    <t>2.2.24</t>
  </si>
  <si>
    <t>2.2.25</t>
  </si>
  <si>
    <t>prj_111001_14124</t>
  </si>
  <si>
    <t>prj_111001_5306</t>
  </si>
  <si>
    <t>prj_111001_5293</t>
  </si>
  <si>
    <t>2.2.26</t>
  </si>
  <si>
    <t>2.2.27</t>
  </si>
  <si>
    <t>2.2.28</t>
  </si>
  <si>
    <t>2.2.29</t>
  </si>
  <si>
    <t>2.2.30</t>
  </si>
  <si>
    <t>2.2.31</t>
  </si>
  <si>
    <t>prj_111001_5294</t>
  </si>
  <si>
    <t>prj_111001_47087</t>
  </si>
  <si>
    <t>prj_111001_43129</t>
  </si>
  <si>
    <t>prj_111001_43130</t>
  </si>
  <si>
    <t>prj_111001_47744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</si>
  <si>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</si>
  <si>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</si>
  <si>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</si>
  <si>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</si>
  <si>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</si>
  <si>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</si>
  <si>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</si>
  <si>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</si>
  <si>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</si>
  <si>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prj_111001_47878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</si>
  <si>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</si>
  <si>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</si>
  <si>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</si>
  <si>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</si>
  <si>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</si>
  <si>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</si>
  <si>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</si>
  <si>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</si>
  <si>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</si>
  <si>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</si>
  <si>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prj_111001_5325</t>
  </si>
  <si>
    <t>prj_111001_5355</t>
  </si>
  <si>
    <t>prj_111001_6172</t>
  </si>
  <si>
    <t>2.2.51</t>
  </si>
  <si>
    <t>2.2.52</t>
  </si>
  <si>
    <t>2.2.53</t>
  </si>
  <si>
    <t>2.2.54</t>
  </si>
  <si>
    <t>2.2.55</t>
  </si>
  <si>
    <t>prj_111001_14129</t>
  </si>
  <si>
    <t>prj_111001_14689</t>
  </si>
  <si>
    <t>prj_111001_43133</t>
  </si>
  <si>
    <t>prj_111001_46661</t>
  </si>
  <si>
    <t>prj_111001_46914</t>
  </si>
  <si>
    <t>prj_111001_47090</t>
  </si>
  <si>
    <t>2.2.56</t>
  </si>
  <si>
    <t>2.2.57</t>
  </si>
  <si>
    <t>2.2.58</t>
  </si>
  <si>
    <t>prj_111001_47110</t>
  </si>
  <si>
    <t>prj_111001_48724</t>
  </si>
  <si>
    <t>prj_111001_5410</t>
  </si>
  <si>
    <t>2.2.59</t>
  </si>
  <si>
    <t>2.2.60</t>
  </si>
  <si>
    <t>2.2.61</t>
  </si>
  <si>
    <t>2.2.62</t>
  </si>
  <si>
    <t>prj_111001_4592</t>
  </si>
  <si>
    <t>prj_111001_46859</t>
  </si>
  <si>
    <t>prj_111001_47741</t>
  </si>
  <si>
    <t>2.2.63</t>
  </si>
  <si>
    <t>2.2.64</t>
  </si>
  <si>
    <t>2.2.65</t>
  </si>
  <si>
    <t>2.2.66</t>
  </si>
  <si>
    <t>2.2.67</t>
  </si>
  <si>
    <t>2.2.68</t>
  </si>
  <si>
    <t>prj_111001_48773</t>
  </si>
  <si>
    <t>2.2.69</t>
  </si>
  <si>
    <t>2.2.70</t>
  </si>
  <si>
    <t>2.2.71</t>
  </si>
  <si>
    <t>2.2.72</t>
  </si>
  <si>
    <t>2.2.73</t>
  </si>
  <si>
    <t>2.2.74</t>
  </si>
  <si>
    <t>prj_111001_2719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</si>
  <si>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</si>
  <si>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</si>
  <si>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</si>
  <si>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</si>
  <si>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</si>
  <si>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</si>
  <si>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</si>
  <si>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</si>
  <si>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</si>
  <si>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</si>
  <si>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</si>
  <si>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</si>
  <si>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</si>
  <si>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</si>
  <si>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</si>
  <si>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</si>
  <si>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2.2.91</t>
  </si>
  <si>
    <t>2.2.92</t>
  </si>
  <si>
    <t>1.1.35.1.</t>
  </si>
  <si>
    <t>1.1.35.2.</t>
  </si>
  <si>
    <t>1.1.35.3.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</si>
</sst>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_р_._-;\-* #,##0.0_р_._-;_-* &quot;-&quot;?_р_._-;_-@_-"/>
    <numFmt numFmtId="166" formatCode="_-* #,##0_р_._-;\-* #,##0_р_._-;_-* &quot;-&quot;?_р_._-;_-@_-"/>
    <numFmt numFmtId="167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3" fillId="0" borderId="0"/>
    <xf numFmtId="9" fontId="14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2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1" xfId="0" applyFont="1" applyBorder="1"/>
    <xf numFmtId="165" fontId="6" fillId="0" borderId="1" xfId="0" applyNumberFormat="1" applyFont="1" applyFill="1" applyBorder="1" applyAlignment="1">
      <alignment horizontal="center"/>
    </xf>
    <xf numFmtId="1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NumberFormat="1" applyFont="1" applyBorder="1"/>
    <xf numFmtId="0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3" fillId="0" borderId="0" xfId="2" applyNumberFormat="1" applyFont="1" applyFill="1" applyAlignment="1">
      <alignment horizontal="right" vertical="top" wrapText="1"/>
    </xf>
    <xf numFmtId="0" fontId="2" fillId="0" borderId="0" xfId="2" applyFont="1" applyFill="1" applyAlignment="1">
      <alignment horizontal="center" vertical="center"/>
    </xf>
    <xf numFmtId="0" fontId="10" fillId="0" borderId="0" xfId="3" applyFont="1" applyFill="1" applyBorder="1" applyAlignment="1">
      <alignment horizontal="center"/>
    </xf>
    <xf numFmtId="0" fontId="6" fillId="0" borderId="0" xfId="2" applyFont="1" applyFill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/>
    <xf numFmtId="164" fontId="10" fillId="0" borderId="18" xfId="1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/>
    <xf numFmtId="49" fontId="10" fillId="0" borderId="2" xfId="1" applyNumberFormat="1" applyFont="1" applyFill="1" applyBorder="1" applyAlignment="1">
      <alignment horizontal="left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167" fontId="12" fillId="0" borderId="18" xfId="1" applyNumberFormat="1" applyFont="1" applyFill="1" applyBorder="1" applyAlignment="1">
      <alignment horizontal="center" vertical="center" wrapText="1"/>
    </xf>
    <xf numFmtId="3" fontId="12" fillId="0" borderId="18" xfId="1" applyNumberFormat="1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left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6" fillId="0" borderId="0" xfId="2" applyFont="1" applyFill="1" applyAlignment="1">
      <alignment horizontal="right" vertical="center"/>
    </xf>
    <xf numFmtId="0" fontId="10" fillId="0" borderId="0" xfId="2" applyFont="1" applyFill="1" applyAlignment="1"/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/>
    <xf numFmtId="166" fontId="6" fillId="0" borderId="1" xfId="0" applyNumberFormat="1" applyFont="1" applyFill="1" applyBorder="1" applyAlignment="1">
      <alignment horizontal="center"/>
    </xf>
    <xf numFmtId="0" fontId="10" fillId="0" borderId="8" xfId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/>
    <xf numFmtId="164" fontId="10" fillId="0" borderId="5" xfId="1" applyNumberFormat="1" applyFont="1" applyFill="1" applyBorder="1" applyAlignment="1">
      <alignment horizontal="center" vertical="center" wrapText="1"/>
    </xf>
    <xf numFmtId="49" fontId="10" fillId="0" borderId="18" xfId="1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vertical="center" wrapText="1"/>
    </xf>
    <xf numFmtId="0" fontId="0" fillId="0" borderId="1" xfId="0" applyBorder="1"/>
    <xf numFmtId="49" fontId="6" fillId="0" borderId="20" xfId="1" applyNumberFormat="1" applyFont="1" applyFill="1" applyBorder="1" applyAlignment="1">
      <alignment horizontal="center" vertical="center" wrapText="1"/>
    </xf>
    <xf numFmtId="9" fontId="6" fillId="0" borderId="1" xfId="5" applyFont="1" applyFill="1" applyBorder="1" applyAlignment="1" applyProtection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15" fillId="0" borderId="5" xfId="1" applyNumberFormat="1" applyFont="1" applyFill="1" applyBorder="1" applyAlignment="1">
      <alignment horizontal="left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 indent="2"/>
    </xf>
    <xf numFmtId="49" fontId="2" fillId="0" borderId="20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5" xfId="1" applyNumberFormat="1" applyFont="1" applyFill="1" applyBorder="1" applyAlignment="1">
      <alignment horizontal="left" vertical="center" wrapText="1"/>
    </xf>
    <xf numFmtId="0" fontId="6" fillId="0" borderId="5" xfId="1" applyNumberFormat="1" applyFont="1" applyFill="1" applyBorder="1" applyAlignment="1">
      <alignment horizontal="left" vertical="center" wrapText="1"/>
    </xf>
    <xf numFmtId="9" fontId="6" fillId="0" borderId="5" xfId="5" applyFont="1" applyFill="1" applyBorder="1" applyAlignment="1">
      <alignment horizontal="left" vertical="center" wrapText="1"/>
    </xf>
    <xf numFmtId="0" fontId="10" fillId="0" borderId="5" xfId="1" applyNumberFormat="1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>
      <alignment horizontal="center" vertical="center" wrapText="1"/>
    </xf>
    <xf numFmtId="0" fontId="6" fillId="0" borderId="18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12" fillId="0" borderId="18" xfId="1" applyNumberFormat="1" applyFont="1" applyFill="1" applyBorder="1" applyAlignment="1">
      <alignment horizontal="center" vertical="center" wrapText="1"/>
    </xf>
    <xf numFmtId="0" fontId="12" fillId="0" borderId="18" xfId="1" applyNumberFormat="1" applyFont="1" applyFill="1" applyBorder="1" applyAlignment="1">
      <alignment horizontal="left" vertical="center" wrapText="1"/>
    </xf>
    <xf numFmtId="49" fontId="15" fillId="0" borderId="1" xfId="1" applyNumberFormat="1" applyFont="1" applyFill="1" applyBorder="1" applyAlignment="1" applyProtection="1">
      <alignment horizontal="left" vertical="center" wrapText="1"/>
    </xf>
    <xf numFmtId="0" fontId="2" fillId="0" borderId="18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165" fontId="12" fillId="0" borderId="5" xfId="1" applyNumberFormat="1" applyFont="1" applyFill="1" applyBorder="1" applyAlignment="1">
      <alignment horizontal="center" vertical="center" wrapText="1"/>
    </xf>
    <xf numFmtId="165" fontId="12" fillId="0" borderId="5" xfId="1" applyNumberFormat="1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/>
    <xf numFmtId="165" fontId="15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textRotation="90" wrapText="1"/>
    </xf>
    <xf numFmtId="0" fontId="10" fillId="0" borderId="22" xfId="1" applyFont="1" applyFill="1" applyBorder="1" applyAlignment="1">
      <alignment horizontal="center" vertical="center" textRotation="90" wrapText="1"/>
    </xf>
    <xf numFmtId="0" fontId="10" fillId="0" borderId="8" xfId="1" applyFont="1" applyFill="1" applyBorder="1" applyAlignment="1">
      <alignment horizontal="center" vertical="center" textRotation="90" wrapText="1"/>
    </xf>
    <xf numFmtId="0" fontId="10" fillId="0" borderId="0" xfId="2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0" xfId="2" applyFont="1" applyFill="1" applyBorder="1" applyAlignment="1">
      <alignment horizont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6" fillId="0" borderId="0" xfId="2" applyFont="1" applyFill="1" applyAlignment="1">
      <alignment horizontal="left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 textRotation="90" wrapText="1"/>
    </xf>
    <xf numFmtId="0" fontId="10" fillId="0" borderId="5" xfId="1" applyFont="1" applyFill="1" applyBorder="1" applyAlignment="1">
      <alignment horizontal="center" vertical="center" textRotation="90" wrapText="1"/>
    </xf>
    <xf numFmtId="0" fontId="10" fillId="0" borderId="27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horizontal="center" vertical="center" wrapText="1"/>
    </xf>
    <xf numFmtId="0" fontId="10" fillId="0" borderId="28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textRotation="90" wrapText="1"/>
    </xf>
    <xf numFmtId="0" fontId="10" fillId="0" borderId="15" xfId="1" applyFont="1" applyFill="1" applyBorder="1" applyAlignment="1">
      <alignment horizontal="center" vertical="center" textRotation="90" wrapText="1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4" xfId="1" applyFont="1" applyFill="1" applyBorder="1" applyAlignment="1">
      <alignment horizontal="center" vertical="center" wrapText="1"/>
    </xf>
    <xf numFmtId="0" fontId="10" fillId="0" borderId="25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Процентный" xfId="5" builtinId="5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oldyreva-EV\Desktop\&#1087;&#1088;&#1080;&#1083;.1_&#1052;&#1069;_2016-2021_3&#1092;&#1086;&#1088;&#1084;&#1091;&#1083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воды"/>
      <sheetName val="дефляторы"/>
      <sheetName val="прил.2 к расп.5р от 12.01.16"/>
      <sheetName val="-30%"/>
      <sheetName val="Регл.1.1"/>
      <sheetName val="Регл.1.2"/>
      <sheetName val="Регл.1.3"/>
      <sheetName val="Регл.2.2"/>
      <sheetName val="Прил.1 к 2.2"/>
      <sheetName val="МЭ_1.1"/>
      <sheetName val="1.1"/>
      <sheetName val="1.2"/>
      <sheetName val="свод"/>
      <sheetName val="титул3450"/>
      <sheetName val="футбол"/>
      <sheetName val="прил.1.2 для 2016-20гг"/>
      <sheetName val="прил.1.2 для 2016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7">
          <cell r="B27">
            <v>266</v>
          </cell>
          <cell r="C27">
            <v>1</v>
          </cell>
          <cell r="D27" t="str">
            <v>266_Реконструкция ВЛ 110 кВ №122 и ВЛ №155 (ВЛ 122 - инв. № 5115094, ВЛ 155 - инв. № 5115966)</v>
          </cell>
          <cell r="E27" t="str">
            <v>Калининградская область</v>
          </cell>
          <cell r="F27" t="str">
            <v>Гвардейский район, Полесский муниципальный район</v>
          </cell>
          <cell r="G27">
            <v>0</v>
          </cell>
          <cell r="I27">
            <v>35.64</v>
          </cell>
          <cell r="K27">
            <v>2013</v>
          </cell>
          <cell r="L27">
            <v>2021</v>
          </cell>
          <cell r="M27" t="str">
            <v>+</v>
          </cell>
          <cell r="N27" t="str">
            <v>не требуется</v>
          </cell>
          <cell r="O27" t="str">
            <v>+</v>
          </cell>
          <cell r="P27" t="str">
            <v>не требуется</v>
          </cell>
          <cell r="Q27">
            <v>4.9689291536581193E-2</v>
          </cell>
          <cell r="S27">
            <v>166.233</v>
          </cell>
          <cell r="U27">
            <v>157.9729999999995</v>
          </cell>
          <cell r="W27" t="str">
            <v>надежное электроснабжение потребителей</v>
          </cell>
          <cell r="Y27" t="str">
            <v xml:space="preserve"> обеспечение надежности электроснабжения ПС 110 кВ О-19" Полесск", О-33 "Красноборская", увеличение пропускной способности ЛЭП , замена провода сеч.70 мм2 на 240 мм2, опор довоенной постройки.В летних режимах работы энергосистемы Калининградской области с минимальным потреблением и наложением аварийных отключений на ремонтное состояние системообразующей сети 330 кВ создаются условия перегруза шунтирующей ее сети 110 кВ Л-122/155 с передачей по ней нагрузки выше допустимой по пропускной способности указанной линии 110 кВ.</v>
          </cell>
          <cell r="Z27">
            <v>-68.503406218959668</v>
          </cell>
          <cell r="AA27">
            <v>0</v>
          </cell>
          <cell r="AB27">
            <v>0</v>
          </cell>
          <cell r="AC27" t="str">
            <v>не окупается</v>
          </cell>
        </row>
        <row r="28">
          <cell r="C28" t="str">
            <v>1.1.2.</v>
          </cell>
          <cell r="D28" t="str">
            <v xml:space="preserve">ПС 110 кВ (ВН) </v>
          </cell>
          <cell r="S28">
            <v>392.20691999999997</v>
          </cell>
          <cell r="T28">
            <v>0</v>
          </cell>
          <cell r="U28">
            <v>234.9160169196</v>
          </cell>
          <cell r="V28">
            <v>0</v>
          </cell>
        </row>
        <row r="29">
          <cell r="B29">
            <v>52</v>
          </cell>
          <cell r="C29">
            <v>2</v>
          </cell>
          <cell r="D29" t="str">
            <v>52_Реконструкция ПС 110/15/10 кВ О-27 "Муромская"</v>
          </cell>
          <cell r="E29" t="str">
            <v>Калининградская область</v>
          </cell>
          <cell r="F29" t="str">
            <v>Зеленоградский р-н, п.Муромское, Калининградское шоссе</v>
          </cell>
          <cell r="G29">
            <v>32</v>
          </cell>
          <cell r="I29">
            <v>0</v>
          </cell>
          <cell r="K29">
            <v>2019</v>
          </cell>
          <cell r="L29">
            <v>2021</v>
          </cell>
          <cell r="M29" t="str">
            <v>+</v>
          </cell>
          <cell r="N29" t="str">
            <v>не требуется</v>
          </cell>
          <cell r="O29" t="str">
            <v>+</v>
          </cell>
          <cell r="P29" t="str">
            <v>не требуется</v>
          </cell>
          <cell r="Q29">
            <v>4.1746633669597299E-2</v>
          </cell>
          <cell r="S29">
            <v>203.709</v>
          </cell>
          <cell r="U29">
            <v>195.20483500180001</v>
          </cell>
          <cell r="W29" t="str">
            <v>надежное электроснабжение потребителей</v>
          </cell>
          <cell r="Y29" t="str">
            <v>договоры на технологическое присоединение (См.Приложение 1 № п/п 1)</v>
          </cell>
          <cell r="Z29">
            <v>-23.765400762705664</v>
          </cell>
          <cell r="AA29">
            <v>13</v>
          </cell>
          <cell r="AB29">
            <v>19.942997959260993</v>
          </cell>
          <cell r="AC29" t="str">
            <v>не окупается</v>
          </cell>
        </row>
        <row r="30">
          <cell r="B30">
            <v>55</v>
          </cell>
          <cell r="C30">
            <v>3</v>
          </cell>
          <cell r="D30" t="str">
            <v xml:space="preserve">55_Расширение ПС 110/15кВ О-47 "Борисово" </v>
          </cell>
          <cell r="E30" t="str">
            <v>Калининградская область</v>
          </cell>
          <cell r="F30" t="str">
            <v>Гурьевский р-н, южнее п. Борисово</v>
          </cell>
          <cell r="G30">
            <v>50</v>
          </cell>
          <cell r="I30">
            <v>0</v>
          </cell>
          <cell r="K30">
            <v>2013</v>
          </cell>
          <cell r="L30">
            <v>2017</v>
          </cell>
          <cell r="M30" t="str">
            <v>+</v>
          </cell>
          <cell r="N30" t="str">
            <v>+</v>
          </cell>
          <cell r="O30" t="str">
            <v>+</v>
          </cell>
          <cell r="P30" t="str">
            <v>+</v>
          </cell>
          <cell r="Q30">
            <v>0.83110476762820518</v>
          </cell>
          <cell r="S30">
            <v>188.49791999999999</v>
          </cell>
          <cell r="U30">
            <v>39.711181917799998</v>
          </cell>
          <cell r="W30" t="str">
            <v>надежное электроснабжение потребителей</v>
          </cell>
          <cell r="Y30" t="str">
            <v>Соглашение №39 от 01.12.2007 г. «О взаимодействии по реализации мероприятий энергетических компаний для обеспечения надежного электроснабжения и создания условий по присоединению к электрическим сетям потребителей Калининградской области» между ОАО «РАО ЕЭС России» и Правительством Калининградской области</v>
          </cell>
          <cell r="Z30">
            <v>39.946127699460419</v>
          </cell>
          <cell r="AA30">
            <v>22</v>
          </cell>
          <cell r="AB30">
            <v>12.226424145178825</v>
          </cell>
          <cell r="AC30">
            <v>18.190247102494581</v>
          </cell>
        </row>
        <row r="31">
          <cell r="B31">
            <v>0</v>
          </cell>
          <cell r="C31" t="str">
            <v>1.2.</v>
          </cell>
          <cell r="D31" t="str">
            <v>Новое строительство объектов</v>
          </cell>
          <cell r="S31">
            <v>362.57494400600001</v>
          </cell>
          <cell r="T31">
            <v>0</v>
          </cell>
          <cell r="U31">
            <v>297.03276664100059</v>
          </cell>
          <cell r="V31">
            <v>0</v>
          </cell>
        </row>
        <row r="32">
          <cell r="B32">
            <v>0</v>
          </cell>
          <cell r="C32" t="str">
            <v>1.2.1.</v>
          </cell>
          <cell r="D32" t="str">
            <v xml:space="preserve">ПС 110 кВ (ВН) </v>
          </cell>
          <cell r="S32">
            <v>362.57494400600001</v>
          </cell>
          <cell r="T32">
            <v>0</v>
          </cell>
          <cell r="U32">
            <v>297.03276664100059</v>
          </cell>
          <cell r="V32">
            <v>0</v>
          </cell>
        </row>
        <row r="33">
          <cell r="B33">
            <v>2633</v>
          </cell>
          <cell r="C33">
            <v>4</v>
          </cell>
          <cell r="D33" t="str">
            <v>Строительство ПС 110 кВ "Нивенская" и двухцепной ВЛ 110 кВ ПС О-1 "Центральная" - ПС "Нивенская"</v>
          </cell>
          <cell r="E33" t="str">
            <v>Калининградская область</v>
          </cell>
          <cell r="F33" t="str">
            <v>Гурьевский район</v>
          </cell>
          <cell r="G33">
            <v>32</v>
          </cell>
          <cell r="I33">
            <v>11.7</v>
          </cell>
          <cell r="K33">
            <v>2014</v>
          </cell>
          <cell r="L33">
            <v>2016</v>
          </cell>
          <cell r="M33" t="str">
            <v>+</v>
          </cell>
          <cell r="N33" t="str">
            <v>+</v>
          </cell>
          <cell r="O33" t="str">
            <v>+</v>
          </cell>
          <cell r="P33" t="str">
            <v>+</v>
          </cell>
          <cell r="Q33">
            <v>0.79533161635081828</v>
          </cell>
          <cell r="S33">
            <v>362.57494400600001</v>
          </cell>
          <cell r="U33">
            <v>297.03276664100059</v>
          </cell>
          <cell r="W33" t="str">
            <v>технологическое присоединение потребителей</v>
          </cell>
          <cell r="Y33" t="str">
            <v xml:space="preserve"> Схема и программа перспективного развития электроэнергетики Калининградской области на период 2014-2019 гг; Дог т.п. №  615/06/14 от 04.07.2014 </v>
          </cell>
          <cell r="Z33">
            <v>31.918731000000001</v>
          </cell>
          <cell r="AA33">
            <v>28.9</v>
          </cell>
          <cell r="AB33">
            <v>6.5621605007578641</v>
          </cell>
          <cell r="AC33">
            <v>10.058537454312875</v>
          </cell>
        </row>
        <row r="34">
          <cell r="C34">
            <v>2</v>
          </cell>
          <cell r="D34" t="str">
            <v>Программы особой важности (федеральные и ЧМ по футболу, объекты жилищного строительства (Госстрой) и т.д.)</v>
          </cell>
          <cell r="S34">
            <v>5755.1302072316057</v>
          </cell>
          <cell r="T34">
            <v>0</v>
          </cell>
          <cell r="U34">
            <v>5459.2798805298062</v>
          </cell>
          <cell r="V34">
            <v>0</v>
          </cell>
        </row>
        <row r="35">
          <cell r="C35" t="str">
            <v>2.1</v>
          </cell>
          <cell r="D35" t="str">
            <v>Объекты чемпионата мира ФИФА по футболу 2018 г.</v>
          </cell>
          <cell r="S35">
            <v>2692.7370000000001</v>
          </cell>
          <cell r="T35">
            <v>0</v>
          </cell>
          <cell r="U35">
            <v>2396.8844953382004</v>
          </cell>
          <cell r="V35">
            <v>0</v>
          </cell>
        </row>
        <row r="36">
          <cell r="C36" t="str">
            <v>2.1.1.</v>
          </cell>
          <cell r="D36" t="str">
            <v>ТПиР объектов</v>
          </cell>
          <cell r="S36">
            <v>1107.482</v>
          </cell>
          <cell r="T36">
            <v>0</v>
          </cell>
          <cell r="U36">
            <v>1081.9494605100003</v>
          </cell>
          <cell r="V36">
            <v>0</v>
          </cell>
        </row>
        <row r="37">
          <cell r="C37" t="str">
            <v>2.1.1.1.</v>
          </cell>
          <cell r="D37" t="str">
            <v>ВЛ 110 кВ (ВН)</v>
          </cell>
          <cell r="S37">
            <v>1107.482</v>
          </cell>
          <cell r="T37">
            <v>0</v>
          </cell>
          <cell r="U37">
            <v>1081.9494605100003</v>
          </cell>
          <cell r="V37">
            <v>0</v>
          </cell>
        </row>
        <row r="38">
          <cell r="B38">
            <v>255</v>
          </cell>
          <cell r="C38">
            <v>5</v>
          </cell>
          <cell r="D38" t="str">
            <v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v>
          </cell>
          <cell r="E38" t="str">
            <v>Калининградская область</v>
          </cell>
          <cell r="F38" t="str">
            <v>г.Калининград</v>
          </cell>
          <cell r="G38">
            <v>0</v>
          </cell>
          <cell r="I38">
            <v>3.5419999999999998</v>
          </cell>
          <cell r="K38">
            <v>2014</v>
          </cell>
          <cell r="L38">
            <v>2017</v>
          </cell>
          <cell r="M38" t="str">
            <v>+</v>
          </cell>
          <cell r="N38" t="str">
            <v>+</v>
          </cell>
          <cell r="O38" t="str">
            <v>+</v>
          </cell>
          <cell r="P38" t="str">
            <v>+</v>
          </cell>
          <cell r="Q38">
            <v>2.7870926125154738E-2</v>
          </cell>
          <cell r="S38">
            <v>452.67099999999999</v>
          </cell>
          <cell r="U38">
            <v>451.43597651000005</v>
          </cell>
          <cell r="W38" t="str">
            <v>надежное электроснабжение объектов ЧМ ФИФА по футболу</v>
          </cell>
          <cell r="Y38" t="str">
            <v>объект включен в программу Подготовки к проведению в 2018 году в Российской Федерации чемпионата мира по футболу, утвержденную Постановлением Правительства Российской Федерации № 518 от 20.06.2013</v>
          </cell>
          <cell r="Z38">
            <v>-121.88316141220984</v>
          </cell>
          <cell r="AA38">
            <v>0</v>
          </cell>
          <cell r="AB38">
            <v>0</v>
          </cell>
          <cell r="AC38" t="str">
            <v>не окупается</v>
          </cell>
        </row>
        <row r="39">
          <cell r="B39">
            <v>2630</v>
          </cell>
          <cell r="C39">
            <v>6</v>
          </cell>
          <cell r="D39" t="str">
            <v>Реконструкция линий электропередачи 110 кВ №119, 120, 159, г. Калининград</v>
          </cell>
          <cell r="E39" t="str">
            <v>Калининградская область</v>
          </cell>
          <cell r="F39" t="str">
            <v>Калининградская область</v>
          </cell>
          <cell r="G39">
            <v>0</v>
          </cell>
          <cell r="I39">
            <v>49.71</v>
          </cell>
          <cell r="K39">
            <v>2014</v>
          </cell>
          <cell r="L39">
            <v>2017</v>
          </cell>
          <cell r="M39" t="str">
            <v>+</v>
          </cell>
          <cell r="N39" t="str">
            <v>+</v>
          </cell>
          <cell r="O39" t="str">
            <v>+</v>
          </cell>
          <cell r="P39" t="str">
            <v>+</v>
          </cell>
          <cell r="Q39">
            <v>4.4893442535326789E-2</v>
          </cell>
          <cell r="S39">
            <v>654.81100000000004</v>
          </cell>
          <cell r="U39">
            <v>630.51348400000018</v>
          </cell>
          <cell r="W39" t="str">
            <v>обеспечение эл/снабжения объектов ЧМ по футболу 2018 г</v>
          </cell>
          <cell r="Y39" t="str">
            <v>объект включен в программу Подготовки к проведению в 2018 году в Российской Федерации чемпионата мира по футболу, утвержденную Постановлением Правительства Российской Федерации № 518 от 20.06.2013</v>
          </cell>
          <cell r="Z39">
            <v>-143.61284699999999</v>
          </cell>
          <cell r="AA39">
            <v>0</v>
          </cell>
          <cell r="AB39">
            <v>0</v>
          </cell>
          <cell r="AC39" t="str">
            <v>не окупается</v>
          </cell>
        </row>
        <row r="40">
          <cell r="C40" t="str">
            <v>2.1.1.2.</v>
          </cell>
          <cell r="D40" t="str">
            <v xml:space="preserve">ПС 110 кВ (ВН) 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B41">
            <v>0</v>
          </cell>
          <cell r="C41">
            <v>0</v>
          </cell>
          <cell r="D41">
            <v>0</v>
          </cell>
          <cell r="G41">
            <v>0</v>
          </cell>
          <cell r="I41">
            <v>0</v>
          </cell>
          <cell r="K41">
            <v>0</v>
          </cell>
          <cell r="L41">
            <v>0</v>
          </cell>
          <cell r="S41">
            <v>0</v>
          </cell>
          <cell r="U41">
            <v>0</v>
          </cell>
        </row>
        <row r="42">
          <cell r="C42" t="str">
            <v>2.1.2.</v>
          </cell>
          <cell r="D42" t="str">
            <v>Новое строительство объектов</v>
          </cell>
          <cell r="S42">
            <v>1585.2549999999999</v>
          </cell>
          <cell r="T42">
            <v>0</v>
          </cell>
          <cell r="U42">
            <v>1314.9350348282003</v>
          </cell>
          <cell r="V42">
            <v>0</v>
          </cell>
        </row>
        <row r="43">
          <cell r="C43" t="str">
            <v>2.1.2.1.</v>
          </cell>
          <cell r="D43" t="str">
            <v xml:space="preserve">ПС 110 кВ (ВН) </v>
          </cell>
          <cell r="S43">
            <v>1585.2549999999999</v>
          </cell>
          <cell r="T43">
            <v>0</v>
          </cell>
          <cell r="U43">
            <v>1314.9350348282003</v>
          </cell>
          <cell r="V43">
            <v>0</v>
          </cell>
        </row>
        <row r="44">
          <cell r="B44">
            <v>2616</v>
          </cell>
          <cell r="C44">
            <v>7</v>
          </cell>
          <cell r="D44" t="str">
            <v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v>
          </cell>
          <cell r="E44" t="str">
            <v>Калининградская область</v>
          </cell>
          <cell r="F44" t="str">
            <v>г.Калининград, ул.Набережная Ген.Карбышева</v>
          </cell>
          <cell r="G44">
            <v>50</v>
          </cell>
          <cell r="I44">
            <v>1.655</v>
          </cell>
          <cell r="K44">
            <v>2014</v>
          </cell>
          <cell r="L44">
            <v>2017</v>
          </cell>
          <cell r="M44" t="str">
            <v>+</v>
          </cell>
          <cell r="N44" t="str">
            <v>+</v>
          </cell>
          <cell r="O44" t="str">
            <v>+</v>
          </cell>
          <cell r="P44" t="str">
            <v>+</v>
          </cell>
          <cell r="Q44">
            <v>4.7867544226416259E-2</v>
          </cell>
          <cell r="S44">
            <v>1109.7439999999999</v>
          </cell>
          <cell r="U44">
            <v>850.34699382819986</v>
          </cell>
          <cell r="W44" t="str">
            <v>надежное электроснабжение объектов ЧМ ФИФА по футболу</v>
          </cell>
          <cell r="Y44" t="str">
            <v>объект включен в программу Подготовки к проведению в 2018 году в Российской Федерации чемпионата мира по футболу, утвержденную Постановлением Правительства Российской Федерации № 518 от 20.06.2013</v>
          </cell>
          <cell r="Z44">
            <v>28.208081374682322</v>
          </cell>
          <cell r="AA44">
            <v>22</v>
          </cell>
          <cell r="AB44">
            <v>8.0612144204870404</v>
          </cell>
          <cell r="AC44">
            <v>17.927954275897363</v>
          </cell>
        </row>
        <row r="45">
          <cell r="B45">
            <v>2628</v>
          </cell>
          <cell r="C45">
            <v>8</v>
          </cell>
          <cell r="D45" t="str">
            <v>Строительство ПС 110/15/10 кВ "Храброво" с заходами, г. Калининград</v>
          </cell>
          <cell r="E45" t="str">
            <v>Калининградская область</v>
          </cell>
          <cell r="F45" t="str">
            <v>Зеленоградский район, вблизь п.Луговское, Привольное, Новосельское, кад.номер 39:05:051215:158</v>
          </cell>
          <cell r="G45">
            <v>20</v>
          </cell>
          <cell r="I45">
            <v>7.52</v>
          </cell>
          <cell r="K45">
            <v>2014</v>
          </cell>
          <cell r="L45">
            <v>2017</v>
          </cell>
          <cell r="M45" t="str">
            <v>+</v>
          </cell>
          <cell r="N45" t="str">
            <v>+</v>
          </cell>
          <cell r="O45" t="str">
            <v>+</v>
          </cell>
          <cell r="P45" t="str">
            <v>+</v>
          </cell>
          <cell r="Q45">
            <v>2.248461129185142E-2</v>
          </cell>
          <cell r="S45">
            <v>475.51100000000002</v>
          </cell>
          <cell r="U45">
            <v>464.58804100000049</v>
          </cell>
          <cell r="W45" t="str">
            <v>надежное электроснабжение объектов ЧМ ФИФА по футболу</v>
          </cell>
          <cell r="Y45" t="str">
            <v>объект включен в программу Подготовки к проведению в 2018 году в Российской Федерации чемпионата мира по футболу, утвержденную Постановлением Правительства Российской Федерации № 518 от 20.06.2013</v>
          </cell>
          <cell r="Z45">
            <v>-24.802219608944501</v>
          </cell>
          <cell r="AA45">
            <v>17</v>
          </cell>
          <cell r="AB45">
            <v>10.421747841283764</v>
          </cell>
          <cell r="AC45" t="str">
            <v>не окупается</v>
          </cell>
        </row>
        <row r="46">
          <cell r="C46" t="str">
            <v>2.2</v>
          </cell>
          <cell r="D46" t="str">
            <v>Мероприятий в рамках дорожной карты по обеспечению электроснабжения Калининградской области</v>
          </cell>
          <cell r="S46">
            <v>3062.3932072316056</v>
          </cell>
          <cell r="T46">
            <v>0</v>
          </cell>
          <cell r="U46">
            <v>3062.3953851916058</v>
          </cell>
          <cell r="V46">
            <v>0</v>
          </cell>
        </row>
        <row r="47">
          <cell r="C47" t="str">
            <v>2.2.1</v>
          </cell>
          <cell r="D47" t="str">
            <v>ТПиР объектов</v>
          </cell>
          <cell r="S47">
            <v>155.86520723160581</v>
          </cell>
          <cell r="T47">
            <v>0</v>
          </cell>
          <cell r="U47">
            <v>155.86520723160572</v>
          </cell>
          <cell r="V47">
            <v>0</v>
          </cell>
        </row>
        <row r="48">
          <cell r="C48" t="str">
            <v>2.2.1.1</v>
          </cell>
          <cell r="D48" t="str">
            <v xml:space="preserve">ПС 110 кВ (ВН) </v>
          </cell>
          <cell r="S48">
            <v>155.86520723160581</v>
          </cell>
          <cell r="T48">
            <v>0</v>
          </cell>
          <cell r="U48">
            <v>155.86520723160572</v>
          </cell>
          <cell r="V48">
            <v>0</v>
          </cell>
        </row>
        <row r="49">
          <cell r="B49" t="str">
            <v>3450-2</v>
          </cell>
          <cell r="C49">
            <v>9</v>
          </cell>
          <cell r="D49" t="str">
            <v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v>
          </cell>
          <cell r="G49">
            <v>83.26</v>
          </cell>
          <cell r="I49">
            <v>171.8</v>
          </cell>
          <cell r="K49">
            <v>2015</v>
          </cell>
          <cell r="L49">
            <v>2021</v>
          </cell>
          <cell r="M49" t="str">
            <v>-</v>
          </cell>
          <cell r="N49" t="str">
            <v>-</v>
          </cell>
          <cell r="O49" t="str">
            <v>-</v>
          </cell>
          <cell r="P49" t="str">
            <v>-</v>
          </cell>
          <cell r="S49">
            <v>155.86520723160581</v>
          </cell>
          <cell r="U49">
            <v>155.86520723160572</v>
          </cell>
          <cell r="W49" t="str">
            <v>технологическое присоединение потребителей; управляемость; предотвращение системных аварий</v>
          </cell>
          <cell r="Y49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 t="str">
            <v>в том числе:</v>
          </cell>
        </row>
        <row r="51">
          <cell r="B51">
            <v>381</v>
          </cell>
          <cell r="C51" t="str">
            <v>9.1.</v>
          </cell>
          <cell r="D51" t="str">
            <v>381_Модернизация основных и резервных релейных защит  ВЛ 110 кВ Л-101, Л-107</v>
          </cell>
          <cell r="E51" t="str">
            <v>Калининградская область</v>
          </cell>
          <cell r="F51" t="str">
            <v>Калининградская область</v>
          </cell>
          <cell r="G51">
            <v>0</v>
          </cell>
          <cell r="I51">
            <v>0</v>
          </cell>
          <cell r="K51">
            <v>2016</v>
          </cell>
          <cell r="L51">
            <v>2016</v>
          </cell>
          <cell r="M51" t="str">
            <v>-</v>
          </cell>
          <cell r="N51" t="str">
            <v>-</v>
          </cell>
          <cell r="O51" t="str">
            <v>-</v>
          </cell>
          <cell r="P51" t="str">
            <v>-</v>
          </cell>
          <cell r="Q51">
            <v>0</v>
          </cell>
          <cell r="S51">
            <v>0.93657504012825632</v>
          </cell>
          <cell r="U51">
            <v>0.93657504012825632</v>
          </cell>
          <cell r="W51" t="str">
            <v>управляемость</v>
          </cell>
          <cell r="Y51" t="str">
            <v>требование ОАО &lt;СО ЕЭС&gt; (Стандарт  организации ОАО "СО ЕЭС"СТО 59012820.29.240.001-2011 "Автоматическое противоаварийное управление режимами энергосистем.Противоаварийная автоматика энергосистем. Условия организации процесса.Условия создания объекта. Нормы и требования" (утв приказом ОАО "СО ЕЭС" от 19.04.2011 № 102);Стандарт  организации ОАО "СО ЕЭС"СТО 59012820.29.020.002-2012" Релейная защита и автоматика. Взаимодействие субъектов электроэнергетики, потребителей электрической энергии при создании (модернизации) и организации эксплуатации "утв приказом ОАО "СО ЕЭС" от 28.04.2012 № 177</v>
          </cell>
          <cell r="Z51">
            <v>-13.348000000000001</v>
          </cell>
          <cell r="AA51">
            <v>0</v>
          </cell>
          <cell r="AB51">
            <v>0</v>
          </cell>
          <cell r="AC51">
            <v>0</v>
          </cell>
        </row>
        <row r="52">
          <cell r="B52">
            <v>3454</v>
          </cell>
          <cell r="C52" t="str">
            <v>9.2.</v>
          </cell>
          <cell r="D52" t="str">
            <v>3454_Реконструкция существующих устройств релейной защиты и автоматики ВЛ 330 кВ О-1 Центральная - Советск 330 (Л-415), ВЛ 330 кВ Северная-330 - Советск 330 (Л-414)</v>
          </cell>
          <cell r="E52" t="str">
            <v>Калининградская область</v>
          </cell>
          <cell r="F52" t="str">
            <v>Калининградская область</v>
          </cell>
          <cell r="G52">
            <v>0</v>
          </cell>
          <cell r="I52">
            <v>0</v>
          </cell>
          <cell r="K52">
            <v>2016</v>
          </cell>
          <cell r="L52">
            <v>2016</v>
          </cell>
          <cell r="M52" t="str">
            <v>-</v>
          </cell>
          <cell r="N52" t="str">
            <v>-</v>
          </cell>
          <cell r="O52" t="str">
            <v>-</v>
          </cell>
          <cell r="P52" t="str">
            <v>-</v>
          </cell>
          <cell r="Q52">
            <v>0</v>
          </cell>
          <cell r="S52">
            <v>10.440522449928217</v>
          </cell>
          <cell r="U52">
            <v>10.440522449928217</v>
          </cell>
          <cell r="W52" t="str">
            <v xml:space="preserve">предотвращение системных аварий </v>
          </cell>
          <cell r="Y52" t="str">
            <v>требование ОАО &lt;СО ЕЭС&gt;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B53">
            <v>3464</v>
          </cell>
          <cell r="C53" t="str">
            <v>9.3.</v>
          </cell>
          <cell r="D53" t="str">
            <v>3464_Реконструкция существующих устройств релейной защиты и автоматики. Устройства автоматической частотной разгрузки и резервные защиты линий 110 кВ</v>
          </cell>
          <cell r="E53" t="str">
            <v>Калининградская область</v>
          </cell>
          <cell r="F53" t="str">
            <v>Калининградская область</v>
          </cell>
          <cell r="G53">
            <v>0</v>
          </cell>
          <cell r="I53">
            <v>0</v>
          </cell>
          <cell r="K53">
            <v>2016</v>
          </cell>
          <cell r="L53">
            <v>2016</v>
          </cell>
          <cell r="M53" t="str">
            <v>-</v>
          </cell>
          <cell r="N53" t="str">
            <v>-</v>
          </cell>
          <cell r="O53" t="str">
            <v>-</v>
          </cell>
          <cell r="P53" t="str">
            <v>-</v>
          </cell>
          <cell r="Q53">
            <v>0</v>
          </cell>
          <cell r="S53">
            <v>16.498666052642335</v>
          </cell>
          <cell r="U53">
            <v>16.498666052642335</v>
          </cell>
          <cell r="W53" t="str">
            <v xml:space="preserve">предотвращение системных аварий </v>
          </cell>
          <cell r="Y53" t="str">
            <v>требование ОАО &lt;СО ЕЭС&gt;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B54">
            <v>3465</v>
          </cell>
          <cell r="C54" t="str">
            <v>9.4.</v>
          </cell>
          <cell r="D54" t="str">
            <v>3465_Реконструкция противоаварийной автоматики (ПА) в энергосистеме Калининградской области на объектах ОАО "Янтарьэнерго"</v>
          </cell>
          <cell r="E54" t="str">
            <v>Калининградская область</v>
          </cell>
          <cell r="F54" t="str">
            <v>Калининградская область</v>
          </cell>
          <cell r="G54">
            <v>0</v>
          </cell>
          <cell r="I54">
            <v>0</v>
          </cell>
          <cell r="K54">
            <v>2016</v>
          </cell>
          <cell r="L54">
            <v>2016</v>
          </cell>
          <cell r="M54" t="str">
            <v>-</v>
          </cell>
          <cell r="N54" t="str">
            <v>-</v>
          </cell>
          <cell r="O54" t="str">
            <v>-</v>
          </cell>
          <cell r="P54" t="str">
            <v>-</v>
          </cell>
          <cell r="Q54">
            <v>0</v>
          </cell>
          <cell r="S54">
            <v>10.143798017255367</v>
          </cell>
          <cell r="U54">
            <v>10.143798017255367</v>
          </cell>
          <cell r="W54" t="str">
            <v xml:space="preserve">предотвращение системных аварий </v>
          </cell>
          <cell r="Y54" t="str">
            <v>требование ОАО &lt;СО ЕЭС&gt;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B55">
            <v>4492</v>
          </cell>
          <cell r="C55" t="str">
            <v>9.5.</v>
          </cell>
          <cell r="D55" t="str">
            <v>Реконструкция сетей 60 кВ в западном энергорайоне с переводом на напряжение 110 кВ</v>
          </cell>
          <cell r="E55" t="str">
            <v>Калининградская область</v>
          </cell>
          <cell r="F55" t="str">
            <v>Калининградская область</v>
          </cell>
          <cell r="G55">
            <v>52</v>
          </cell>
          <cell r="I55">
            <v>10</v>
          </cell>
          <cell r="K55">
            <v>2018</v>
          </cell>
          <cell r="L55">
            <v>2021</v>
          </cell>
          <cell r="M55" t="str">
            <v>-</v>
          </cell>
          <cell r="N55" t="str">
            <v>-</v>
          </cell>
          <cell r="O55" t="str">
            <v>-</v>
          </cell>
          <cell r="P55" t="str">
            <v>-</v>
          </cell>
          <cell r="Q55">
            <v>0</v>
          </cell>
          <cell r="S55">
            <v>26.880783037808751</v>
          </cell>
          <cell r="U55">
            <v>26.880783037808747</v>
          </cell>
          <cell r="Y55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B56">
            <v>4493</v>
          </cell>
          <cell r="C56" t="str">
            <v>9.6.</v>
          </cell>
          <cell r="D56" t="str">
            <v>Реконструкция ВЛ 110 кВ Советск-330 – О-4 Черняховск с отпайкой на ПС О-32 Черняховск-2 (Л-106)</v>
          </cell>
          <cell r="E56" t="str">
            <v>Калининградская область</v>
          </cell>
          <cell r="F56" t="str">
            <v>Калининградская область</v>
          </cell>
          <cell r="G56">
            <v>0</v>
          </cell>
          <cell r="I56">
            <v>57.4</v>
          </cell>
          <cell r="K56">
            <v>2017</v>
          </cell>
          <cell r="L56">
            <v>2021</v>
          </cell>
          <cell r="M56" t="str">
            <v>-</v>
          </cell>
          <cell r="N56" t="str">
            <v>-</v>
          </cell>
          <cell r="O56" t="str">
            <v>-</v>
          </cell>
          <cell r="P56" t="str">
            <v>-</v>
          </cell>
          <cell r="Q56">
            <v>0</v>
          </cell>
          <cell r="S56">
            <v>20.785679356256715</v>
          </cell>
          <cell r="U56">
            <v>20.785679356256701</v>
          </cell>
          <cell r="Y56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B57">
            <v>4494</v>
          </cell>
          <cell r="C57" t="str">
            <v>9.7.</v>
          </cell>
          <cell r="D57" t="str">
            <v>Замена коммутационного оборудования на смежных подстанциях</v>
          </cell>
          <cell r="E57" t="str">
            <v>Калининградская область</v>
          </cell>
          <cell r="F57" t="str">
            <v>Калининградская область</v>
          </cell>
          <cell r="G57">
            <v>0</v>
          </cell>
          <cell r="I57">
            <v>0</v>
          </cell>
          <cell r="K57">
            <v>2020</v>
          </cell>
          <cell r="L57">
            <v>2021</v>
          </cell>
          <cell r="M57" t="str">
            <v>-</v>
          </cell>
          <cell r="N57" t="str">
            <v>-</v>
          </cell>
          <cell r="O57" t="str">
            <v>-</v>
          </cell>
          <cell r="P57" t="str">
            <v>-</v>
          </cell>
          <cell r="Q57">
            <v>0</v>
          </cell>
          <cell r="S57">
            <v>25.733798871074217</v>
          </cell>
          <cell r="U57">
            <v>25.7337988710742</v>
          </cell>
          <cell r="Y57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B58">
            <v>4495</v>
          </cell>
          <cell r="C58" t="str">
            <v>9.8.</v>
          </cell>
          <cell r="D58" t="str">
            <v>Мероприятия по обеспечению электроснабжения потребителей на российской территории Куршской косы от энергосистемы Калининградской области</v>
          </cell>
          <cell r="E58" t="str">
            <v>Калининградская область</v>
          </cell>
          <cell r="F58" t="str">
            <v>Зеленоградский район</v>
          </cell>
          <cell r="G58">
            <v>31.26</v>
          </cell>
          <cell r="I58">
            <v>104.39999999999999</v>
          </cell>
          <cell r="K58">
            <v>2016</v>
          </cell>
          <cell r="L58">
            <v>2021</v>
          </cell>
          <cell r="M58" t="str">
            <v>-</v>
          </cell>
          <cell r="N58" t="str">
            <v>-</v>
          </cell>
          <cell r="O58" t="str">
            <v>-</v>
          </cell>
          <cell r="P58" t="str">
            <v>-</v>
          </cell>
          <cell r="Q58">
            <v>0</v>
          </cell>
          <cell r="S58">
            <v>44.445384406511941</v>
          </cell>
          <cell r="U58">
            <v>44.445384406511891</v>
          </cell>
          <cell r="Y58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 t="str">
            <v>2.2.2.</v>
          </cell>
          <cell r="D59" t="str">
            <v>Новое строительство объектов</v>
          </cell>
          <cell r="S59">
            <v>2906.5279999999998</v>
          </cell>
          <cell r="T59">
            <v>0</v>
          </cell>
          <cell r="U59">
            <v>2906.5301779599999</v>
          </cell>
          <cell r="V59">
            <v>0</v>
          </cell>
        </row>
        <row r="60">
          <cell r="C60" t="str">
            <v>2.2.2.1.</v>
          </cell>
          <cell r="D60" t="str">
            <v>Воздушные Линии 110-330 кВ (ВН)</v>
          </cell>
          <cell r="S60">
            <v>2906.5279999999998</v>
          </cell>
          <cell r="T60">
            <v>0</v>
          </cell>
          <cell r="U60">
            <v>2906.5301779599999</v>
          </cell>
          <cell r="V60">
            <v>0</v>
          </cell>
        </row>
        <row r="61">
          <cell r="B61" t="str">
            <v>3450-1</v>
          </cell>
          <cell r="C61">
            <v>10</v>
          </cell>
          <cell r="D61" t="str">
            <v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v>
          </cell>
          <cell r="E61" t="str">
            <v>Калининградская область</v>
          </cell>
          <cell r="F61" t="str">
            <v>Калининградская область</v>
          </cell>
          <cell r="G61">
            <v>0</v>
          </cell>
          <cell r="I61">
            <v>216.2</v>
          </cell>
          <cell r="K61">
            <v>2016</v>
          </cell>
          <cell r="L61">
            <v>2018</v>
          </cell>
          <cell r="M61" t="str">
            <v>-</v>
          </cell>
          <cell r="N61" t="str">
            <v>-</v>
          </cell>
          <cell r="O61" t="str">
            <v>-</v>
          </cell>
          <cell r="P61" t="str">
            <v>-</v>
          </cell>
          <cell r="S61">
            <v>2906.5279999999998</v>
          </cell>
          <cell r="U61">
            <v>2906.5301779599999</v>
          </cell>
          <cell r="W61" t="str">
            <v>технологическое присоединение потребителей</v>
          </cell>
          <cell r="Y61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61">
            <v>-353.58399999999995</v>
          </cell>
          <cell r="AA61">
            <v>0</v>
          </cell>
          <cell r="AB61">
            <v>0</v>
          </cell>
          <cell r="AC61" t="str">
            <v>не окупается</v>
          </cell>
        </row>
        <row r="62">
          <cell r="B62">
            <v>0</v>
          </cell>
          <cell r="C62">
            <v>0</v>
          </cell>
          <cell r="D62" t="str">
            <v>в том числе:</v>
          </cell>
        </row>
        <row r="63">
          <cell r="B63">
            <v>4582</v>
          </cell>
          <cell r="C63" t="str">
            <v>10.1.</v>
          </cell>
          <cell r="D63" t="str">
            <v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v>
          </cell>
          <cell r="E63" t="str">
            <v>Калининградская область</v>
          </cell>
          <cell r="G63">
            <v>0</v>
          </cell>
          <cell r="I63">
            <v>43.3</v>
          </cell>
          <cell r="K63">
            <v>2016</v>
          </cell>
          <cell r="L63">
            <v>2018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>
            <v>0</v>
          </cell>
          <cell r="S63">
            <v>578.86297418000015</v>
          </cell>
          <cell r="U63">
            <v>578.86297418000004</v>
          </cell>
          <cell r="W63" t="str">
            <v xml:space="preserve"> обеспечение реализаций мероприятий по реализации Схемы выдачи мощности в электрические сети     </v>
          </cell>
          <cell r="Y63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63">
            <v>-70.61</v>
          </cell>
          <cell r="AA63">
            <v>0</v>
          </cell>
          <cell r="AB63">
            <v>0</v>
          </cell>
          <cell r="AC63" t="str">
            <v>не окупается</v>
          </cell>
        </row>
        <row r="64">
          <cell r="B64">
            <v>4583</v>
          </cell>
          <cell r="C64" t="str">
            <v>10.2.</v>
          </cell>
          <cell r="D64" t="str">
            <v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v>
          </cell>
          <cell r="E64" t="str">
            <v>Калининградская область</v>
          </cell>
          <cell r="G64">
            <v>0</v>
          </cell>
          <cell r="I64">
            <v>6</v>
          </cell>
          <cell r="K64">
            <v>2016</v>
          </cell>
          <cell r="L64">
            <v>2018</v>
          </cell>
          <cell r="M64" t="str">
            <v>-</v>
          </cell>
          <cell r="N64" t="str">
            <v>-</v>
          </cell>
          <cell r="O64" t="str">
            <v>-</v>
          </cell>
          <cell r="P64" t="str">
            <v>-</v>
          </cell>
          <cell r="Q64">
            <v>0</v>
          </cell>
          <cell r="S64">
            <v>106.40615512399999</v>
          </cell>
          <cell r="U64">
            <v>106.40615512399999</v>
          </cell>
          <cell r="W64" t="str">
            <v xml:space="preserve"> обеспечение реализаций мероприятий по реализации Схемы выдачи мощности в электрические сети     </v>
          </cell>
          <cell r="Y64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64">
            <v>-13.135</v>
          </cell>
          <cell r="AA64">
            <v>0</v>
          </cell>
          <cell r="AB64">
            <v>0</v>
          </cell>
          <cell r="AC64" t="str">
            <v>не окупается</v>
          </cell>
        </row>
        <row r="65">
          <cell r="B65">
            <v>4584</v>
          </cell>
          <cell r="C65" t="str">
            <v>10.3.</v>
          </cell>
          <cell r="D65" t="str">
            <v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v>
          </cell>
          <cell r="E65" t="str">
            <v>Калининградская область</v>
          </cell>
          <cell r="G65">
            <v>0</v>
          </cell>
          <cell r="I65">
            <v>116.9</v>
          </cell>
          <cell r="K65">
            <v>2016</v>
          </cell>
          <cell r="L65">
            <v>2018</v>
          </cell>
          <cell r="M65" t="str">
            <v>-</v>
          </cell>
          <cell r="N65" t="str">
            <v>-</v>
          </cell>
          <cell r="O65" t="str">
            <v>-</v>
          </cell>
          <cell r="P65" t="str">
            <v>-</v>
          </cell>
          <cell r="Q65">
            <v>0</v>
          </cell>
          <cell r="S65">
            <v>950.03282515599994</v>
          </cell>
          <cell r="U65">
            <v>950.03282515599994</v>
          </cell>
          <cell r="W65" t="str">
            <v xml:space="preserve"> обеспечение реализаций мероприятий по реализации Схемы выдачи мощности в электрические сети     </v>
          </cell>
          <cell r="Y65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65">
            <v>-115.996</v>
          </cell>
          <cell r="AA65">
            <v>0</v>
          </cell>
          <cell r="AB65">
            <v>0</v>
          </cell>
          <cell r="AC65" t="str">
            <v>не окупается</v>
          </cell>
        </row>
        <row r="66">
          <cell r="B66">
            <v>4585</v>
          </cell>
          <cell r="C66" t="str">
            <v>10.4.</v>
          </cell>
          <cell r="D66" t="str">
            <v>Схема выдачи мощности в электрические сети АО «Янтарьэнерго» ТЭС Прегольская</v>
          </cell>
          <cell r="E66" t="str">
            <v>Калининградская область</v>
          </cell>
          <cell r="G66">
            <v>0</v>
          </cell>
          <cell r="I66">
            <v>50</v>
          </cell>
          <cell r="K66">
            <v>2016</v>
          </cell>
          <cell r="L66">
            <v>2018</v>
          </cell>
          <cell r="M66" t="str">
            <v>-</v>
          </cell>
          <cell r="N66" t="str">
            <v>-</v>
          </cell>
          <cell r="O66" t="str">
            <v>-</v>
          </cell>
          <cell r="P66" t="str">
            <v>-</v>
          </cell>
          <cell r="Q66">
            <v>0</v>
          </cell>
          <cell r="S66">
            <v>1271.2282235</v>
          </cell>
          <cell r="U66">
            <v>1271.2282235</v>
          </cell>
          <cell r="W66" t="str">
            <v xml:space="preserve"> обеспечение реализаций мероприятий по реализации Схемы выдачи мощности в электрические сети     </v>
          </cell>
          <cell r="Y66" t="str">
            <v>протокол Минэнерго России от 28.07.2015 № ВК-349пр; распоряжение Правительства Российской Федерации от 25.08.2014 № 1623-р «Об утверждении плана мероприятий («дорожной карты») «Об обеспечении энергоснабжения Калининградской области и объединенной энергетической системы (ОЭС) Северо-Запада России»</v>
          </cell>
          <cell r="Z66">
            <v>-153.84299999999999</v>
          </cell>
          <cell r="AA66">
            <v>0</v>
          </cell>
          <cell r="AB66">
            <v>0</v>
          </cell>
          <cell r="AC66" t="str">
            <v>не окупается</v>
          </cell>
        </row>
        <row r="67">
          <cell r="C67">
            <v>3</v>
          </cell>
          <cell r="D67" t="str">
            <v>Программы</v>
          </cell>
          <cell r="S67">
            <v>243.38457096000002</v>
          </cell>
          <cell r="T67">
            <v>0</v>
          </cell>
          <cell r="U67">
            <v>210.19228548000001</v>
          </cell>
          <cell r="V67">
            <v>0</v>
          </cell>
        </row>
        <row r="68">
          <cell r="C68" t="str">
            <v>3.1.</v>
          </cell>
          <cell r="D68" t="str">
            <v>ТПиР объектов 35-330 кВ</v>
          </cell>
          <cell r="S68">
            <v>243.38457096000002</v>
          </cell>
          <cell r="T68">
            <v>0</v>
          </cell>
          <cell r="U68">
            <v>210.19228548000001</v>
          </cell>
          <cell r="V68">
            <v>0</v>
          </cell>
        </row>
        <row r="69">
          <cell r="C69" t="str">
            <v>3.1.1</v>
          </cell>
          <cell r="D69" t="str">
            <v>Воздушные Линии 110-330 кВ (ВН)</v>
          </cell>
          <cell r="S69">
            <v>243.38457096000002</v>
          </cell>
          <cell r="T69">
            <v>0</v>
          </cell>
          <cell r="U69">
            <v>210.19228548000001</v>
          </cell>
          <cell r="V69">
            <v>0</v>
          </cell>
        </row>
        <row r="70">
          <cell r="B70">
            <v>949</v>
          </cell>
          <cell r="C70">
            <v>11</v>
          </cell>
          <cell r="D70" t="str">
            <v>949_Расширение просек вдоль трасс ВЛ</v>
          </cell>
          <cell r="G70">
            <v>0</v>
          </cell>
          <cell r="I70">
            <v>0</v>
          </cell>
          <cell r="K70">
            <v>2015</v>
          </cell>
          <cell r="L70">
            <v>2021</v>
          </cell>
          <cell r="M70" t="str">
            <v>не требуется</v>
          </cell>
          <cell r="N70" t="str">
            <v>не требуется</v>
          </cell>
          <cell r="O70" t="str">
            <v>+</v>
          </cell>
          <cell r="P70" t="str">
            <v>не требуется</v>
          </cell>
          <cell r="Q70">
            <v>0.27275587231415033</v>
          </cell>
          <cell r="S70">
            <v>243.38457096000002</v>
          </cell>
          <cell r="U70">
            <v>210.19228548000001</v>
          </cell>
          <cell r="W70" t="str">
            <v>доведение просек до нормативной ширины</v>
          </cell>
          <cell r="Y70" t="str">
            <v>Правила устройства электроустановок (ПЭУ-7)</v>
          </cell>
          <cell r="Z70">
            <v>-315.88099999999997</v>
          </cell>
          <cell r="AA70">
            <v>0</v>
          </cell>
          <cell r="AB70">
            <v>0</v>
          </cell>
          <cell r="AC70">
            <v>0</v>
          </cell>
        </row>
        <row r="71">
          <cell r="C71" t="str">
            <v>3.1.2.</v>
          </cell>
          <cell r="D71" t="str">
            <v xml:space="preserve">ПС 110 кВ (ВН) 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</row>
        <row r="72">
          <cell r="B72">
            <v>277</v>
          </cell>
          <cell r="C72">
            <v>12</v>
          </cell>
          <cell r="D72" t="str">
            <v>277_Реконструкция ПС 110/15/10 кВ О-9 "Светлогорск"</v>
          </cell>
          <cell r="E72" t="str">
            <v>Калининградская область</v>
          </cell>
          <cell r="F72" t="str">
            <v>г.Светлогорск, ул. Железнодорожная,8</v>
          </cell>
          <cell r="G72">
            <v>80</v>
          </cell>
          <cell r="I72">
            <v>0</v>
          </cell>
          <cell r="K72">
            <v>2016</v>
          </cell>
          <cell r="L72">
            <v>2020</v>
          </cell>
          <cell r="M72" t="str">
            <v>-</v>
          </cell>
          <cell r="N72" t="str">
            <v>не требуется</v>
          </cell>
          <cell r="O72" t="str">
            <v>-</v>
          </cell>
          <cell r="P72" t="str">
            <v>не требуется</v>
          </cell>
          <cell r="Q72">
            <v>-1.9978024168310071E-7</v>
          </cell>
          <cell r="S72">
            <v>200.22</v>
          </cell>
          <cell r="U72">
            <v>200.22003999999998</v>
          </cell>
          <cell r="W72" t="str">
            <v>надежное электроснабжение объектов ЧМ ФИФА по футболу</v>
          </cell>
          <cell r="Y72" t="str">
            <v>объект Программы подготовки к проведению в 2018 году в РФ чемпионата мира ФИФА по футболу</v>
          </cell>
          <cell r="Z72">
            <v>0.68449490905868682</v>
          </cell>
          <cell r="AA72">
            <v>21</v>
          </cell>
          <cell r="AB72">
            <v>7.9726974391054597</v>
          </cell>
          <cell r="AC72">
            <v>27.375654500617159</v>
          </cell>
        </row>
        <row r="73">
          <cell r="B73">
            <v>2722</v>
          </cell>
          <cell r="C73">
            <v>0</v>
          </cell>
          <cell r="D73" t="str">
            <v>2722_Замена трансформаторов тока на ПС О-37 "Лунино"</v>
          </cell>
          <cell r="E73" t="str">
            <v>Калининградская область</v>
          </cell>
          <cell r="F73" t="str">
            <v>Неманский р-н, п. Лунино</v>
          </cell>
          <cell r="G73">
            <v>0</v>
          </cell>
          <cell r="I73">
            <v>0</v>
          </cell>
          <cell r="K73">
            <v>2015</v>
          </cell>
          <cell r="L73">
            <v>0</v>
          </cell>
          <cell r="Q73" t="e">
            <v>#DIV/0!</v>
          </cell>
          <cell r="S73">
            <v>0</v>
          </cell>
          <cell r="U73">
            <v>0</v>
          </cell>
          <cell r="W73" t="str">
            <v>повышение пропускной способности ВЛ 110 кВ транзита ПС Советск-330 - ПС Неман - ПС Лунино - ПС Гусев - ПС Черняховск</v>
          </cell>
          <cell r="Y73" t="str">
            <v>требование  филиала ОАО &lt;СО ЕЭС&gt; Балтийское РДУ письмо  № б1-III-1234 от 25.10. 2011 г. Об ограничении нагрузки по ВЛ 110 кВ</v>
          </cell>
          <cell r="Z73">
            <v>5.0960000000000001</v>
          </cell>
          <cell r="AA73">
            <v>20</v>
          </cell>
          <cell r="AB73">
            <v>10</v>
          </cell>
          <cell r="AC73">
            <v>15</v>
          </cell>
        </row>
        <row r="74">
          <cell r="C74">
            <v>4</v>
          </cell>
          <cell r="D74" t="str">
            <v>Технологическое присоединение</v>
          </cell>
          <cell r="S74">
            <v>3295.1499402407599</v>
          </cell>
          <cell r="T74">
            <v>0</v>
          </cell>
          <cell r="U74">
            <v>2734.4346049021883</v>
          </cell>
          <cell r="V74">
            <v>0</v>
          </cell>
        </row>
        <row r="75">
          <cell r="C75" t="str">
            <v>4.1.</v>
          </cell>
          <cell r="D75" t="str">
            <v xml:space="preserve">Объекты технологического присоединения мощностью свыше 670 кВт. </v>
          </cell>
          <cell r="S75">
            <v>524.346063501049</v>
          </cell>
          <cell r="T75">
            <v>0</v>
          </cell>
          <cell r="U75">
            <v>294.12041713729377</v>
          </cell>
          <cell r="V75">
            <v>0</v>
          </cell>
        </row>
        <row r="76">
          <cell r="C76" t="str">
            <v>4.1.1.</v>
          </cell>
          <cell r="D76" t="str">
            <v xml:space="preserve">ТПиР объектов </v>
          </cell>
          <cell r="S76">
            <v>80.819568227909585</v>
          </cell>
          <cell r="T76">
            <v>0</v>
          </cell>
          <cell r="U76">
            <v>19.525408507109603</v>
          </cell>
          <cell r="V76">
            <v>0</v>
          </cell>
        </row>
        <row r="77">
          <cell r="C77" t="str">
            <v>4.1.1.1.</v>
          </cell>
          <cell r="D77" t="str">
            <v xml:space="preserve">ПС 110 кВ (ВН) </v>
          </cell>
          <cell r="S77">
            <v>80.819568227909585</v>
          </cell>
          <cell r="T77">
            <v>0</v>
          </cell>
          <cell r="U77">
            <v>19.525408507109603</v>
          </cell>
          <cell r="V77">
            <v>0</v>
          </cell>
        </row>
        <row r="78">
          <cell r="B78">
            <v>2878</v>
          </cell>
          <cell r="C78">
            <v>13</v>
          </cell>
          <cell r="D78" t="str">
            <v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v>
          </cell>
          <cell r="E78" t="str">
            <v>Калининградская область</v>
          </cell>
          <cell r="F78" t="str">
            <v>г.Калининград</v>
          </cell>
          <cell r="G78">
            <v>2</v>
          </cell>
          <cell r="I78">
            <v>4.29</v>
          </cell>
          <cell r="K78">
            <v>2014</v>
          </cell>
          <cell r="L78">
            <v>2021</v>
          </cell>
          <cell r="M78" t="str">
            <v>+</v>
          </cell>
          <cell r="N78" t="str">
            <v>не требуется</v>
          </cell>
          <cell r="O78" t="str">
            <v>не требуется</v>
          </cell>
          <cell r="P78" t="str">
            <v>не требуется</v>
          </cell>
          <cell r="Q78">
            <v>0.81689786199744474</v>
          </cell>
          <cell r="S78">
            <v>39.873042372709584</v>
          </cell>
          <cell r="U78">
            <v>9.419057307109604</v>
          </cell>
          <cell r="W78" t="str">
            <v>технологическое присоединение потребителей</v>
          </cell>
          <cell r="Y78" t="str">
            <v>договоры на технологическое присоединение (Дог № 67/02/14 от 20.02.2014)</v>
          </cell>
          <cell r="Z78">
            <v>25.882398177662736</v>
          </cell>
          <cell r="AA78">
            <v>46</v>
          </cell>
          <cell r="AB78">
            <v>3.5230159923035695</v>
          </cell>
          <cell r="AC78">
            <v>4.2317019936950162</v>
          </cell>
        </row>
        <row r="79">
          <cell r="B79">
            <v>2938</v>
          </cell>
          <cell r="C79">
            <v>14</v>
          </cell>
          <cell r="D79" t="str">
            <v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v>
          </cell>
          <cell r="E79" t="str">
            <v>Калининградская область</v>
          </cell>
          <cell r="F79" t="str">
            <v>г.Калининград</v>
          </cell>
          <cell r="G79">
            <v>2.8</v>
          </cell>
          <cell r="I79">
            <v>3.65</v>
          </cell>
          <cell r="K79">
            <v>2014</v>
          </cell>
          <cell r="L79">
            <v>2016</v>
          </cell>
          <cell r="M79" t="str">
            <v>+</v>
          </cell>
          <cell r="N79" t="str">
            <v>не требуется</v>
          </cell>
          <cell r="O79" t="str">
            <v>не требуется</v>
          </cell>
          <cell r="P79" t="str">
            <v>не требуется</v>
          </cell>
          <cell r="Q79">
            <v>1</v>
          </cell>
          <cell r="S79">
            <v>26.749945855199996</v>
          </cell>
          <cell r="U79">
            <v>0</v>
          </cell>
          <cell r="W79" t="str">
            <v>технологическое присоединение потребителей</v>
          </cell>
          <cell r="Y79" t="str">
            <v>договоры на технологическое присоединение (Дог №68/02/14 от 20.02.2014)</v>
          </cell>
          <cell r="Z79">
            <v>42.741049161434283</v>
          </cell>
          <cell r="AA79">
            <v>76</v>
          </cell>
          <cell r="AB79">
            <v>2.6467835524765113</v>
          </cell>
          <cell r="AC79">
            <v>2.9673469872732738</v>
          </cell>
        </row>
        <row r="80">
          <cell r="B80">
            <v>3071</v>
          </cell>
          <cell r="C80">
            <v>15</v>
          </cell>
          <cell r="D80" t="str">
            <v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v>
          </cell>
          <cell r="E80" t="str">
            <v>Калининградская область</v>
          </cell>
          <cell r="F80" t="str">
            <v>г.Гвардейск</v>
          </cell>
          <cell r="G80">
            <v>2.06</v>
          </cell>
          <cell r="I80">
            <v>1.24</v>
          </cell>
          <cell r="K80">
            <v>2015</v>
          </cell>
          <cell r="L80">
            <v>2016</v>
          </cell>
          <cell r="M80" t="str">
            <v>+</v>
          </cell>
          <cell r="N80" t="str">
            <v>не требуется</v>
          </cell>
          <cell r="O80" t="str">
            <v>не требуется</v>
          </cell>
          <cell r="P80" t="str">
            <v>не требуется</v>
          </cell>
          <cell r="Q80">
            <v>1</v>
          </cell>
          <cell r="S80">
            <v>12.360499999999998</v>
          </cell>
          <cell r="U80">
            <v>9.69</v>
          </cell>
          <cell r="W80" t="str">
            <v>технологическое присоединение потребителей</v>
          </cell>
          <cell r="Y80" t="str">
            <v>договоры на технологическое присоединение (Дог № 1153/09/14 от 23.09.2014)</v>
          </cell>
          <cell r="Z80">
            <v>34.01311894430269</v>
          </cell>
          <cell r="AA80">
            <v>105.9</v>
          </cell>
          <cell r="AB80">
            <v>2.2251667711002385</v>
          </cell>
          <cell r="AC80">
            <v>2.387166306936428</v>
          </cell>
        </row>
        <row r="81">
          <cell r="B81">
            <v>3073</v>
          </cell>
          <cell r="C81">
            <v>16</v>
          </cell>
          <cell r="D81" t="str">
            <v>Реконструкция ЗРУ 15 кВ ПС О-35 "Космодемьяновская" с наладкой резервной ячейки с вакуумным выколючателем на 2-ой секции 15 кВ (инв.№ 5146310)</v>
          </cell>
          <cell r="E81" t="str">
            <v>Калининградская область</v>
          </cell>
          <cell r="F81" t="str">
            <v>Зеленоградский район</v>
          </cell>
          <cell r="G81">
            <v>0</v>
          </cell>
          <cell r="I81">
            <v>0</v>
          </cell>
          <cell r="K81">
            <v>2015</v>
          </cell>
          <cell r="L81">
            <v>2016</v>
          </cell>
          <cell r="M81" t="str">
            <v>+</v>
          </cell>
          <cell r="N81" t="str">
            <v>не требуется</v>
          </cell>
          <cell r="O81" t="str">
            <v>не требуется</v>
          </cell>
          <cell r="P81" t="str">
            <v>не требуется</v>
          </cell>
          <cell r="Q81">
            <v>1</v>
          </cell>
          <cell r="S81">
            <v>1.8360799999999999</v>
          </cell>
          <cell r="U81">
            <v>0.41635120000000003</v>
          </cell>
          <cell r="W81" t="str">
            <v>технологическое присоединение потребителей</v>
          </cell>
          <cell r="Y81" t="str">
            <v>договоры на технологическое присоединение (Дог № 675/07/10 д/с 8 от 28.07.2014)</v>
          </cell>
          <cell r="Z81">
            <v>7.6121770236531718</v>
          </cell>
          <cell r="AA81">
            <v>137</v>
          </cell>
          <cell r="AB81">
            <v>2.0106948527815751</v>
          </cell>
          <cell r="AC81">
            <v>2.0920346374407877</v>
          </cell>
        </row>
        <row r="82">
          <cell r="C82" t="str">
            <v>4.1.2.</v>
          </cell>
          <cell r="D82" t="str">
            <v>Новое строительство объектов</v>
          </cell>
          <cell r="S82">
            <v>443.52649527313946</v>
          </cell>
          <cell r="T82">
            <v>0</v>
          </cell>
          <cell r="U82">
            <v>274.59500863018417</v>
          </cell>
          <cell r="V82">
            <v>0</v>
          </cell>
        </row>
        <row r="83">
          <cell r="C83" t="str">
            <v>4.1.2.1</v>
          </cell>
          <cell r="D83" t="str">
            <v>КЛ  3-10 кВ (СН2)</v>
          </cell>
          <cell r="S83">
            <v>33.585264411727188</v>
          </cell>
          <cell r="T83">
            <v>0</v>
          </cell>
          <cell r="U83">
            <v>33.536726799127202</v>
          </cell>
          <cell r="V83">
            <v>0</v>
          </cell>
        </row>
        <row r="84">
          <cell r="B84">
            <v>2629</v>
          </cell>
          <cell r="C84">
            <v>17</v>
          </cell>
          <cell r="D84" t="str">
            <v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v>
          </cell>
          <cell r="E84" t="str">
            <v>Калининградская область</v>
          </cell>
          <cell r="F84" t="str">
            <v>Гурьевский муниципальный район</v>
          </cell>
          <cell r="G84">
            <v>0</v>
          </cell>
          <cell r="I84">
            <v>2.08</v>
          </cell>
          <cell r="K84">
            <v>2015</v>
          </cell>
          <cell r="L84">
            <v>2017</v>
          </cell>
          <cell r="M84" t="str">
            <v>+</v>
          </cell>
          <cell r="N84" t="str">
            <v>не требуется</v>
          </cell>
          <cell r="O84" t="str">
            <v>не требуется</v>
          </cell>
          <cell r="P84" t="str">
            <v>не требуется</v>
          </cell>
          <cell r="Q84">
            <v>1.4452056117515433E-3</v>
          </cell>
          <cell r="S84">
            <v>33.585264411727188</v>
          </cell>
          <cell r="U84">
            <v>33.536726799127202</v>
          </cell>
          <cell r="W84" t="str">
            <v>надежное электроснабжение объектов ЧМ ФИФА по футболу</v>
          </cell>
          <cell r="Y84" t="str">
            <v>ПП№ 518 от 20/06/2013 кор</v>
          </cell>
          <cell r="Z84">
            <v>1.9139999999999999</v>
          </cell>
          <cell r="AA84">
            <v>16</v>
          </cell>
          <cell r="AB84">
            <v>9</v>
          </cell>
          <cell r="AC84">
            <v>19</v>
          </cell>
        </row>
        <row r="85">
          <cell r="C85" t="str">
            <v>4.1.2.2</v>
          </cell>
          <cell r="D85" t="str">
            <v>ТП (СН2)</v>
          </cell>
          <cell r="S85">
            <v>409.94123086141229</v>
          </cell>
          <cell r="T85">
            <v>0</v>
          </cell>
          <cell r="U85">
            <v>241.05828183105695</v>
          </cell>
          <cell r="V85">
            <v>0</v>
          </cell>
        </row>
        <row r="86">
          <cell r="B86">
            <v>136</v>
          </cell>
          <cell r="C86">
            <v>18</v>
          </cell>
          <cell r="D86" t="str">
            <v>136_Строительство трех ТП 15/0.4 кВ, строительство КЛ 15 кВ в г.Калининграде, ул.Карташова-Каблукова-Ижорская-Новгородская</v>
          </cell>
          <cell r="E86" t="str">
            <v>Калининградская область</v>
          </cell>
          <cell r="F86" t="str">
            <v>г.Калининград</v>
          </cell>
          <cell r="G86">
            <v>6</v>
          </cell>
          <cell r="I86">
            <v>11.06</v>
          </cell>
          <cell r="K86">
            <v>2011</v>
          </cell>
          <cell r="L86">
            <v>2016</v>
          </cell>
          <cell r="M86" t="str">
            <v>+</v>
          </cell>
          <cell r="N86" t="str">
            <v>не требуется</v>
          </cell>
          <cell r="O86" t="str">
            <v>не требуется</v>
          </cell>
          <cell r="P86" t="str">
            <v>не требуется</v>
          </cell>
          <cell r="Q86">
            <v>0.96768926379662645</v>
          </cell>
          <cell r="S86">
            <v>58.277532210848321</v>
          </cell>
          <cell r="U86">
            <v>2.3946967162890056</v>
          </cell>
          <cell r="W86" t="str">
            <v>технологическое присоединение потребителей</v>
          </cell>
          <cell r="Y86" t="str">
            <v>договоры на технологическое присоединение (Дог № 675/07/10    от 22.07.2015)</v>
          </cell>
          <cell r="Z86">
            <v>20.939</v>
          </cell>
          <cell r="AA86">
            <v>16</v>
          </cell>
          <cell r="AB86">
            <v>10</v>
          </cell>
          <cell r="AC86">
            <v>15</v>
          </cell>
        </row>
        <row r="87">
          <cell r="B87">
            <v>2619</v>
          </cell>
          <cell r="C87">
            <v>19</v>
          </cell>
          <cell r="D87" t="str">
            <v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v>
          </cell>
          <cell r="E87" t="str">
            <v>Калининградская область</v>
          </cell>
          <cell r="F87" t="str">
            <v>г.Калининград</v>
          </cell>
          <cell r="G87">
            <v>0</v>
          </cell>
          <cell r="I87">
            <v>8.1999999999999993</v>
          </cell>
          <cell r="K87">
            <v>2015</v>
          </cell>
          <cell r="L87">
            <v>2015</v>
          </cell>
          <cell r="M87" t="str">
            <v>+</v>
          </cell>
          <cell r="N87" t="str">
            <v>не требуется</v>
          </cell>
          <cell r="O87" t="str">
            <v>не требуется</v>
          </cell>
          <cell r="P87" t="str">
            <v>не требуется</v>
          </cell>
          <cell r="Q87">
            <v>1</v>
          </cell>
          <cell r="S87">
            <v>1.7361530000000001</v>
          </cell>
          <cell r="U87">
            <v>1.6990000000000001</v>
          </cell>
          <cell r="W87" t="str">
            <v>технологическое присоединение потребителей</v>
          </cell>
          <cell r="Y87" t="str">
            <v>договоры на технологическое присоединение (Дог № 1407/12/13 д/с 2 от 12.11.2014)</v>
          </cell>
          <cell r="Z87">
            <v>6.798045897051864</v>
          </cell>
          <cell r="AA87">
            <v>90</v>
          </cell>
          <cell r="AB87">
            <v>3.2835870088775758</v>
          </cell>
          <cell r="AC87">
            <v>3.4701244662510411</v>
          </cell>
        </row>
        <row r="88">
          <cell r="B88">
            <v>2646</v>
          </cell>
          <cell r="C88">
            <v>20</v>
          </cell>
          <cell r="D88" t="str">
            <v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v>
          </cell>
          <cell r="E88" t="str">
            <v>Калининградская область</v>
          </cell>
          <cell r="F88" t="str">
            <v>Гурьевский муниципальный район</v>
          </cell>
          <cell r="G88">
            <v>0</v>
          </cell>
          <cell r="I88">
            <v>5.6260000000000003</v>
          </cell>
          <cell r="K88">
            <v>2014</v>
          </cell>
          <cell r="L88">
            <v>2015</v>
          </cell>
          <cell r="M88" t="str">
            <v>+</v>
          </cell>
          <cell r="N88" t="str">
            <v>не требуется</v>
          </cell>
          <cell r="O88" t="str">
            <v>не требуется</v>
          </cell>
          <cell r="P88" t="str">
            <v>не требуется</v>
          </cell>
          <cell r="Q88">
            <v>1</v>
          </cell>
          <cell r="S88">
            <v>48.090899999999998</v>
          </cell>
          <cell r="U88">
            <v>1.3525395410000003</v>
          </cell>
          <cell r="W88" t="str">
            <v>технологическое присоединение потребителей</v>
          </cell>
          <cell r="Y88" t="str">
            <v>договоры на технологическое присоединение (Дог № 409/04/13 от 02.07.2013)</v>
          </cell>
          <cell r="Z88">
            <v>134.36936411619033</v>
          </cell>
          <cell r="AA88">
            <v>107</v>
          </cell>
          <cell r="AB88">
            <v>2.2157721050789441</v>
          </cell>
          <cell r="AC88">
            <v>2.3742384451242922</v>
          </cell>
        </row>
        <row r="89">
          <cell r="B89">
            <v>2675</v>
          </cell>
          <cell r="C89">
            <v>21</v>
          </cell>
          <cell r="D89" t="str">
            <v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v>
          </cell>
          <cell r="E89" t="str">
            <v>Калининградская область</v>
          </cell>
          <cell r="F89" t="str">
            <v>г.Калининград</v>
          </cell>
          <cell r="G89">
            <v>0</v>
          </cell>
          <cell r="I89">
            <v>5.8</v>
          </cell>
          <cell r="K89">
            <v>2013</v>
          </cell>
          <cell r="L89">
            <v>2016</v>
          </cell>
          <cell r="M89" t="str">
            <v>+</v>
          </cell>
          <cell r="N89" t="str">
            <v>не требуется</v>
          </cell>
          <cell r="O89" t="str">
            <v>не требуется</v>
          </cell>
          <cell r="P89" t="str">
            <v>не требуется</v>
          </cell>
          <cell r="Q89">
            <v>0.38021074348316919</v>
          </cell>
          <cell r="S89">
            <v>61.110999999999997</v>
          </cell>
          <cell r="U89">
            <v>37.875941255000043</v>
          </cell>
          <cell r="W89" t="str">
            <v>технологическое присоединение потребителей</v>
          </cell>
          <cell r="Y89" t="str">
            <v>договоры на технологическое присоединение (Дог № 298/04/13     от 06.05.2016)</v>
          </cell>
          <cell r="Z89">
            <v>14.709</v>
          </cell>
          <cell r="AA89">
            <v>40</v>
          </cell>
          <cell r="AB89">
            <v>6</v>
          </cell>
          <cell r="AC89">
            <v>7</v>
          </cell>
        </row>
        <row r="90">
          <cell r="B90">
            <v>2696</v>
          </cell>
          <cell r="C90">
            <v>22</v>
          </cell>
          <cell r="D90" t="str">
            <v>2696_Строительство ТП 15/0.4 кВ, ВЛЗ 15 кВ от ВЛ 15 кВ № 15-482, 15-487 в г.Черняховск</v>
          </cell>
          <cell r="E90" t="str">
            <v>Калининградская область</v>
          </cell>
          <cell r="F90" t="str">
            <v>Черняховский муниципальный район</v>
          </cell>
          <cell r="G90">
            <v>2</v>
          </cell>
          <cell r="I90">
            <v>3.9470000000000001</v>
          </cell>
          <cell r="K90">
            <v>2014</v>
          </cell>
          <cell r="L90">
            <v>2016</v>
          </cell>
          <cell r="M90" t="str">
            <v>+</v>
          </cell>
          <cell r="N90" t="str">
            <v>не требуется</v>
          </cell>
          <cell r="O90" t="str">
            <v>не требуется</v>
          </cell>
          <cell r="P90" t="str">
            <v>не требуется</v>
          </cell>
          <cell r="Q90">
            <v>0.96305211540337188</v>
          </cell>
          <cell r="S90">
            <v>12.167949665</v>
          </cell>
          <cell r="U90">
            <v>7.1727397321999993</v>
          </cell>
          <cell r="W90" t="str">
            <v>технологическое присоединение потребителей</v>
          </cell>
          <cell r="Y90" t="str">
            <v>договоры на технологическое присоединение (Дог № 1045/11/12       от 17.12.2015)</v>
          </cell>
          <cell r="Z90">
            <v>4.4249999999999998</v>
          </cell>
          <cell r="AA90">
            <v>56</v>
          </cell>
          <cell r="AB90">
            <v>6</v>
          </cell>
          <cell r="AC90">
            <v>7</v>
          </cell>
        </row>
        <row r="91">
          <cell r="B91">
            <v>2703</v>
          </cell>
          <cell r="C91">
            <v>23</v>
          </cell>
          <cell r="D91" t="str">
            <v>2703_Строительство КТПн 10/0.4 кВ, КЛ 10 кВ от РПн (ул.Лучистая) до КТПн по ул.Горького-Панина в г.Калининграде</v>
          </cell>
          <cell r="E91" t="str">
            <v>Калининградская область</v>
          </cell>
          <cell r="F91" t="str">
            <v>г.Калининград</v>
          </cell>
          <cell r="G91">
            <v>4</v>
          </cell>
          <cell r="I91">
            <v>0.49</v>
          </cell>
          <cell r="K91">
            <v>2014</v>
          </cell>
          <cell r="L91">
            <v>2018</v>
          </cell>
          <cell r="M91" t="str">
            <v>+</v>
          </cell>
          <cell r="N91" t="str">
            <v>не требуется</v>
          </cell>
          <cell r="O91" t="str">
            <v>не требуется</v>
          </cell>
          <cell r="P91" t="str">
            <v>не требуется</v>
          </cell>
          <cell r="Q91">
            <v>1.8358387416066324E-2</v>
          </cell>
          <cell r="S91">
            <v>14.494999999999999</v>
          </cell>
          <cell r="U91">
            <v>14.228895174404117</v>
          </cell>
          <cell r="W91" t="str">
            <v>технологическое присоединение потребителей</v>
          </cell>
          <cell r="Y91" t="str">
            <v>договоры на технологическое присоединение (Дог № 480/05/13      от 21.08.2016) (Дог № 480/05/13      от 21.08.2016)</v>
          </cell>
          <cell r="Z91">
            <v>8.5510000000000002</v>
          </cell>
          <cell r="AA91">
            <v>63</v>
          </cell>
          <cell r="AB91">
            <v>5</v>
          </cell>
          <cell r="AC91">
            <v>5</v>
          </cell>
        </row>
        <row r="92">
          <cell r="B92">
            <v>2752</v>
          </cell>
          <cell r="C92">
            <v>24</v>
          </cell>
          <cell r="D92" t="str">
            <v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v>
          </cell>
          <cell r="E92" t="str">
            <v>Калининградская область</v>
          </cell>
          <cell r="F92" t="str">
            <v>г.Калининград</v>
          </cell>
          <cell r="G92">
            <v>4.0599999999999996</v>
          </cell>
          <cell r="I92">
            <v>2.5</v>
          </cell>
          <cell r="K92">
            <v>2014</v>
          </cell>
          <cell r="L92">
            <v>2017</v>
          </cell>
          <cell r="M92" t="str">
            <v>+</v>
          </cell>
          <cell r="N92" t="str">
            <v>не требуется</v>
          </cell>
          <cell r="O92" t="str">
            <v>не требуется</v>
          </cell>
          <cell r="P92" t="str">
            <v>не требуется</v>
          </cell>
          <cell r="Q92">
            <v>0.15859811819498304</v>
          </cell>
          <cell r="S92">
            <v>134.34446105599619</v>
          </cell>
          <cell r="U92">
            <v>125.49876234259601</v>
          </cell>
          <cell r="W92" t="str">
            <v>технологическое присоединение потребителей</v>
          </cell>
          <cell r="Y92" t="str">
            <v>договоры на технологическое присоединение (Дог № 326/04/13         от 03.06.2016)</v>
          </cell>
          <cell r="Z92">
            <v>7.1369999999999996</v>
          </cell>
          <cell r="AA92">
            <v>32</v>
          </cell>
          <cell r="AB92">
            <v>6</v>
          </cell>
          <cell r="AC92">
            <v>9</v>
          </cell>
        </row>
        <row r="93">
          <cell r="B93">
            <v>2771</v>
          </cell>
          <cell r="C93">
            <v>25</v>
          </cell>
          <cell r="D93" t="str">
            <v>2771_Строительство КТП 10/0.4 кВ, КЛ 10 кВ от РП-XIX до КТПн, двух КЛ 10 кВ от КТПн до места врезки в КЛ 10 кВ (ТП-704 - КТП-721) по ул.Дзержинского в г.Калининграде</v>
          </cell>
          <cell r="E93" t="str">
            <v>Калининградская область</v>
          </cell>
          <cell r="F93" t="str">
            <v>г.Калининград</v>
          </cell>
          <cell r="G93">
            <v>1.26</v>
          </cell>
          <cell r="I93">
            <v>3.26</v>
          </cell>
          <cell r="K93">
            <v>2014</v>
          </cell>
          <cell r="L93">
            <v>2016</v>
          </cell>
          <cell r="M93" t="str">
            <v>+</v>
          </cell>
          <cell r="N93" t="str">
            <v>не требуется</v>
          </cell>
          <cell r="O93" t="str">
            <v>не требуется</v>
          </cell>
          <cell r="P93" t="str">
            <v>не требуется</v>
          </cell>
          <cell r="Q93">
            <v>1</v>
          </cell>
          <cell r="S93">
            <v>23.505599999999998</v>
          </cell>
          <cell r="U93">
            <v>12.80064</v>
          </cell>
          <cell r="W93" t="str">
            <v>технологическое присоединение потребителей</v>
          </cell>
          <cell r="Y93" t="str">
            <v>договоры на технологическое присоединение (Дог № 924/09/13   от 17.09.2015)</v>
          </cell>
          <cell r="Z93">
            <v>2.41</v>
          </cell>
          <cell r="AA93">
            <v>38</v>
          </cell>
          <cell r="AB93">
            <v>7</v>
          </cell>
          <cell r="AC93">
            <v>8</v>
          </cell>
        </row>
        <row r="94">
          <cell r="B94">
            <v>2775</v>
          </cell>
          <cell r="C94">
            <v>26</v>
          </cell>
          <cell r="D94" t="str">
            <v>2775_Строительство РП 10 кВ, двух КЛ 10 кВ от РП 10 кВ (по ТЗ № 7.СЭРС.2013/ЗЭС-20) в Гурьевском районе, п.Кутузово - п.Дорожный</v>
          </cell>
          <cell r="E94" t="str">
            <v>Калининградская область</v>
          </cell>
          <cell r="F94" t="str">
            <v>Гурьевский муниципальный район</v>
          </cell>
          <cell r="G94">
            <v>0</v>
          </cell>
          <cell r="I94">
            <v>4.4800000000000004</v>
          </cell>
          <cell r="K94">
            <v>2015</v>
          </cell>
          <cell r="L94">
            <v>2016</v>
          </cell>
          <cell r="M94" t="str">
            <v>+</v>
          </cell>
          <cell r="N94" t="str">
            <v>не требуется</v>
          </cell>
          <cell r="O94" t="str">
            <v>не требуется</v>
          </cell>
          <cell r="P94" t="str">
            <v>не требуется</v>
          </cell>
          <cell r="Q94">
            <v>0.74126746080380901</v>
          </cell>
          <cell r="S94">
            <v>46.408646674840305</v>
          </cell>
          <cell r="U94">
            <v>28.719598814840296</v>
          </cell>
          <cell r="W94" t="str">
            <v>технологическое присоединение потребителей</v>
          </cell>
          <cell r="Y94" t="str">
            <v>договоры на технологическое присоединение (Дог № 1127/10/13       от 27.01.2017)</v>
          </cell>
          <cell r="Z94">
            <v>14.709</v>
          </cell>
          <cell r="AA94">
            <v>40</v>
          </cell>
          <cell r="AB94">
            <v>6</v>
          </cell>
          <cell r="AC94">
            <v>7</v>
          </cell>
        </row>
        <row r="95">
          <cell r="B95">
            <v>3105</v>
          </cell>
          <cell r="C95">
            <v>27</v>
          </cell>
          <cell r="D95" t="str">
            <v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v>
          </cell>
          <cell r="E95" t="str">
            <v>Калининградская область</v>
          </cell>
          <cell r="F95" t="str">
            <v>г.Калининград</v>
          </cell>
          <cell r="G95">
            <v>0.4</v>
          </cell>
          <cell r="I95">
            <v>0.83899999999999997</v>
          </cell>
          <cell r="K95">
            <v>2015</v>
          </cell>
          <cell r="L95">
            <v>2018</v>
          </cell>
          <cell r="M95" t="str">
            <v>+</v>
          </cell>
          <cell r="N95" t="str">
            <v>не требуется</v>
          </cell>
          <cell r="O95" t="str">
            <v>не требуется</v>
          </cell>
          <cell r="P95" t="str">
            <v>не требуется</v>
          </cell>
          <cell r="Q95">
            <v>4.9828701066062187E-2</v>
          </cell>
          <cell r="S95">
            <v>9.803988254727491</v>
          </cell>
          <cell r="U95">
            <v>9.3154682547274898</v>
          </cell>
          <cell r="W95" t="str">
            <v>технологическое присоединение потребителей</v>
          </cell>
          <cell r="Y95" t="str">
            <v>договоры на технологическое присоединение (Дог № 69/02/14 д/с 1 от 28.04.2014;Дог № 69/02/14 от 25.02.2014)</v>
          </cell>
          <cell r="Z95">
            <v>4.6105117519919636</v>
          </cell>
          <cell r="AA95">
            <v>40</v>
          </cell>
          <cell r="AB95">
            <v>3.8539894397036654</v>
          </cell>
          <cell r="AC95">
            <v>4.9026997389366933</v>
          </cell>
        </row>
        <row r="96">
          <cell r="B96">
            <v>0</v>
          </cell>
          <cell r="C96">
            <v>0</v>
          </cell>
          <cell r="D96">
            <v>0</v>
          </cell>
          <cell r="G96">
            <v>0</v>
          </cell>
          <cell r="I96">
            <v>0</v>
          </cell>
          <cell r="K96">
            <v>0</v>
          </cell>
          <cell r="L96">
            <v>0</v>
          </cell>
          <cell r="S96">
            <v>0</v>
          </cell>
          <cell r="U96">
            <v>0</v>
          </cell>
        </row>
        <row r="97">
          <cell r="C97" t="str">
            <v>4.2.</v>
          </cell>
          <cell r="D97" t="str">
            <v>Объекты технологического присоединения мощностью от 150 до 670 кВт.</v>
          </cell>
          <cell r="S97">
            <v>506.59316900368066</v>
          </cell>
          <cell r="T97">
            <v>0</v>
          </cell>
          <cell r="U97">
            <v>371.66604978196392</v>
          </cell>
          <cell r="V97">
            <v>0</v>
          </cell>
        </row>
        <row r="98">
          <cell r="B98">
            <v>0</v>
          </cell>
          <cell r="C98" t="str">
            <v>4.2.1.</v>
          </cell>
          <cell r="D98" t="str">
            <v xml:space="preserve">ТПиР объектов </v>
          </cell>
          <cell r="S98">
            <v>42.688376691240776</v>
          </cell>
          <cell r="T98">
            <v>0</v>
          </cell>
          <cell r="U98">
            <v>4.8428329430407855</v>
          </cell>
          <cell r="V98">
            <v>0</v>
          </cell>
        </row>
        <row r="99">
          <cell r="B99">
            <v>0</v>
          </cell>
          <cell r="C99" t="str">
            <v>4.2.1.1.</v>
          </cell>
          <cell r="D99" t="str">
            <v xml:space="preserve">ПС 110 кВ (ВН) </v>
          </cell>
          <cell r="S99">
            <v>22.953359999999996</v>
          </cell>
          <cell r="T99">
            <v>0</v>
          </cell>
          <cell r="U99">
            <v>0</v>
          </cell>
          <cell r="V99">
            <v>0</v>
          </cell>
        </row>
        <row r="100">
          <cell r="B100">
            <v>947</v>
          </cell>
          <cell r="C100">
            <v>28</v>
          </cell>
          <cell r="D100" t="str">
            <v>Установка дугогасящих катушек и трансформаторов дугогасящих катушек на ПС О-30 "Московская"</v>
          </cell>
          <cell r="E100" t="str">
            <v>Калининградская область</v>
          </cell>
          <cell r="F100" t="str">
            <v>г.Калининград</v>
          </cell>
          <cell r="G100">
            <v>0</v>
          </cell>
          <cell r="I100">
            <v>0.152</v>
          </cell>
          <cell r="K100">
            <v>2011</v>
          </cell>
          <cell r="L100">
            <v>2016</v>
          </cell>
          <cell r="M100" t="str">
            <v>+</v>
          </cell>
          <cell r="N100" t="str">
            <v>не требуется</v>
          </cell>
          <cell r="O100" t="str">
            <v>не требуется</v>
          </cell>
          <cell r="P100" t="str">
            <v>не требуется</v>
          </cell>
          <cell r="Q100">
            <v>1</v>
          </cell>
          <cell r="S100">
            <v>21.156219999999998</v>
          </cell>
          <cell r="U100">
            <v>0</v>
          </cell>
          <cell r="W100" t="str">
            <v>технологическое присоединение потребителей</v>
          </cell>
          <cell r="Y100" t="str">
            <v>договоры на технологическое присоединение (Дог №773/08/10 от 31.08.2010)</v>
          </cell>
          <cell r="Z100">
            <v>-0.43021822119112069</v>
          </cell>
          <cell r="AA100">
            <v>17</v>
          </cell>
          <cell r="AB100">
            <v>7.1664213186843666</v>
          </cell>
          <cell r="AC100" t="str">
            <v>не окупается</v>
          </cell>
        </row>
        <row r="101">
          <cell r="B101">
            <v>2566</v>
          </cell>
          <cell r="C101">
            <v>29</v>
          </cell>
          <cell r="D101" t="str">
            <v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v>
          </cell>
          <cell r="E101" t="str">
            <v>Калининградская область</v>
          </cell>
          <cell r="F101" t="str">
            <v>г.Калининград</v>
          </cell>
          <cell r="G101">
            <v>0</v>
          </cell>
          <cell r="I101">
            <v>0</v>
          </cell>
          <cell r="K101">
            <v>2014</v>
          </cell>
          <cell r="L101">
            <v>2016</v>
          </cell>
          <cell r="M101" t="str">
            <v>+</v>
          </cell>
          <cell r="N101" t="str">
            <v>не требуется</v>
          </cell>
          <cell r="O101" t="str">
            <v>не требуется</v>
          </cell>
          <cell r="P101" t="str">
            <v>не требуется</v>
          </cell>
          <cell r="Q101">
            <v>1</v>
          </cell>
          <cell r="S101">
            <v>1.7971399999999997</v>
          </cell>
          <cell r="U101">
            <v>0</v>
          </cell>
          <cell r="W101" t="str">
            <v>технологическое присоединение потребителей</v>
          </cell>
          <cell r="Y101" t="str">
            <v>договоры на технологическое присоединение (Дог № 717/07/12 от 30.10.2012)</v>
          </cell>
          <cell r="Z101">
            <v>2.4099517113359576</v>
          </cell>
          <cell r="AA101">
            <v>68</v>
          </cell>
          <cell r="AB101">
            <v>2.8235305696355097</v>
          </cell>
          <cell r="AC101">
            <v>3.1579281652908491</v>
          </cell>
        </row>
        <row r="102">
          <cell r="B102">
            <v>0</v>
          </cell>
          <cell r="C102" t="str">
            <v>4.2.1.2.</v>
          </cell>
          <cell r="D102" t="str">
            <v>ТП (СН2)</v>
          </cell>
          <cell r="S102">
            <v>19.735016691240784</v>
          </cell>
          <cell r="T102">
            <v>0</v>
          </cell>
          <cell r="U102">
            <v>4.8428329430407855</v>
          </cell>
          <cell r="V102">
            <v>0</v>
          </cell>
        </row>
        <row r="103">
          <cell r="B103">
            <v>3016</v>
          </cell>
          <cell r="C103">
            <v>30</v>
          </cell>
          <cell r="D103" t="str">
            <v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v>
          </cell>
          <cell r="E103" t="str">
            <v>Калининградская область</v>
          </cell>
          <cell r="F103" t="str">
            <v>г.Калининград</v>
          </cell>
          <cell r="G103">
            <v>0.4</v>
          </cell>
          <cell r="I103">
            <v>0.36499999999999999</v>
          </cell>
          <cell r="K103">
            <v>2015</v>
          </cell>
          <cell r="L103">
            <v>2021</v>
          </cell>
          <cell r="M103" t="str">
            <v>+</v>
          </cell>
          <cell r="N103" t="str">
            <v>не требуется</v>
          </cell>
          <cell r="O103" t="str">
            <v>не требуется</v>
          </cell>
          <cell r="P103" t="str">
            <v>не требуется</v>
          </cell>
          <cell r="Q103">
            <v>3.4454509144404732E-2</v>
          </cell>
          <cell r="S103">
            <v>3.5275498916731669</v>
          </cell>
          <cell r="U103">
            <v>3.50158989167317</v>
          </cell>
          <cell r="W103" t="str">
            <v>технологическое присоединение потребителей</v>
          </cell>
          <cell r="Y103" t="str">
            <v>договоры на технологическое присоединение (Дог №777/08/12 от 05.12.2012; Дог №386/04/14 от 28.05.2014)</v>
          </cell>
          <cell r="Z103">
            <v>3.4310836370945017</v>
          </cell>
          <cell r="AA103">
            <v>56.7</v>
          </cell>
          <cell r="AB103">
            <v>3.1509411075296172</v>
          </cell>
          <cell r="AC103">
            <v>3.5893637905840725</v>
          </cell>
        </row>
        <row r="104">
          <cell r="B104">
            <v>3111</v>
          </cell>
          <cell r="C104">
            <v>31</v>
          </cell>
          <cell r="D104" t="str">
            <v>Реконструкция ТП 15/0.4 кВ № 101-6 (инв.№ 5150270) в п.Космодемьянского г.Калининграда</v>
          </cell>
          <cell r="E104" t="str">
            <v>Калининградская область</v>
          </cell>
          <cell r="F104" t="str">
            <v>г.Калининград</v>
          </cell>
          <cell r="G104">
            <v>0.4</v>
          </cell>
          <cell r="I104">
            <v>0</v>
          </cell>
          <cell r="K104">
            <v>2015</v>
          </cell>
          <cell r="L104">
            <v>2021</v>
          </cell>
          <cell r="M104" t="str">
            <v>+</v>
          </cell>
          <cell r="N104" t="str">
            <v>не требуется</v>
          </cell>
          <cell r="O104" t="str">
            <v>не требуется</v>
          </cell>
          <cell r="P104" t="str">
            <v>не требуется</v>
          </cell>
          <cell r="Q104">
            <v>0.27378635298787046</v>
          </cell>
          <cell r="S104">
            <v>0.94298681136761642</v>
          </cell>
          <cell r="U104">
            <v>0.87254789136761568</v>
          </cell>
          <cell r="W104" t="str">
            <v>технологическое присоединение потребителей</v>
          </cell>
          <cell r="Y104" t="str">
            <v>договоры на технологическое присоединение (Дог № 708/07/13 от 19.07.2013)</v>
          </cell>
          <cell r="Z104">
            <v>2.230067533001411</v>
          </cell>
          <cell r="AA104">
            <v>95</v>
          </cell>
          <cell r="AB104">
            <v>2.3418421950029171</v>
          </cell>
          <cell r="AC104">
            <v>2.5474553359426606</v>
          </cell>
        </row>
        <row r="105">
          <cell r="B105">
            <v>814</v>
          </cell>
          <cell r="C105">
            <v>32</v>
          </cell>
          <cell r="D105" t="str">
            <v>Реконструкция ТП 250-1,  ВЛ 15 кВ №№ 15-250, 15-251 в г.Калининград</v>
          </cell>
          <cell r="E105" t="str">
            <v>Калининградская область</v>
          </cell>
          <cell r="F105" t="str">
            <v>г.Калининград</v>
          </cell>
          <cell r="G105">
            <v>0</v>
          </cell>
          <cell r="I105">
            <v>0.17299999999999999</v>
          </cell>
          <cell r="K105">
            <v>2011</v>
          </cell>
          <cell r="L105">
            <v>2016</v>
          </cell>
          <cell r="M105" t="str">
            <v>+</v>
          </cell>
          <cell r="N105" t="str">
            <v>не требуется</v>
          </cell>
          <cell r="O105" t="str">
            <v>не требуется</v>
          </cell>
          <cell r="P105" t="str">
            <v>не требуется</v>
          </cell>
          <cell r="Q105">
            <v>1</v>
          </cell>
          <cell r="S105">
            <v>11.683179988200001</v>
          </cell>
          <cell r="U105">
            <v>0</v>
          </cell>
          <cell r="W105" t="str">
            <v>технологическое присоединение потребителей</v>
          </cell>
          <cell r="Y105" t="str">
            <v>договоры на технологическое присоединение (Дог № 70/01/11 от 01.03.2011;Дог № 172/03/11 от 19.04.2011; Дог № 416/05/10 от 19.05.2010; Дог № 35/01/07 д/с 2 от 05.05.2010; Дог № 1160/12/11 д/с 2 от 14.12.2012; Дог № 555/06/12 д/с 1 от 16.11.2012.)</v>
          </cell>
          <cell r="Z105">
            <v>2.4601961212936643</v>
          </cell>
          <cell r="AA105">
            <v>29</v>
          </cell>
          <cell r="AB105">
            <v>4.7635479397166103</v>
          </cell>
          <cell r="AC105">
            <v>7.0588602718637619</v>
          </cell>
        </row>
        <row r="106">
          <cell r="B106">
            <v>2910</v>
          </cell>
          <cell r="C106">
            <v>33</v>
          </cell>
          <cell r="D106" t="str">
            <v>Реконструкция РП В-67 (инв.№ 5147867) в г. Пионерском</v>
          </cell>
          <cell r="E106" t="str">
            <v>Калининградская область</v>
          </cell>
          <cell r="F106" t="str">
            <v>г.Пионерский</v>
          </cell>
          <cell r="G106">
            <v>0</v>
          </cell>
          <cell r="I106">
            <v>0</v>
          </cell>
          <cell r="K106">
            <v>2015</v>
          </cell>
          <cell r="L106">
            <v>2015</v>
          </cell>
          <cell r="M106" t="str">
            <v>+</v>
          </cell>
          <cell r="N106" t="str">
            <v>не требуется</v>
          </cell>
          <cell r="O106" t="str">
            <v>не требуется</v>
          </cell>
          <cell r="P106" t="str">
            <v>не требуется</v>
          </cell>
          <cell r="Q106">
            <v>1</v>
          </cell>
          <cell r="S106">
            <v>3.5813000000000001</v>
          </cell>
          <cell r="U106">
            <v>0.46869516000000006</v>
          </cell>
          <cell r="W106" t="str">
            <v>технологическое присоединение потребителей</v>
          </cell>
          <cell r="Y106" t="str">
            <v>договоры на технологическое присоединение (Дог № 361/04/14 от 10.06.2014)</v>
          </cell>
          <cell r="Z106">
            <v>2.8903738505373204</v>
          </cell>
          <cell r="AA106">
            <v>52</v>
          </cell>
          <cell r="AB106">
            <v>3.2893435995235221</v>
          </cell>
          <cell r="AC106">
            <v>3.8201261730462961</v>
          </cell>
        </row>
        <row r="107">
          <cell r="C107" t="str">
            <v>4.2.2.</v>
          </cell>
          <cell r="D107" t="str">
            <v>Новое строительство объектов</v>
          </cell>
          <cell r="S107">
            <v>463.90479231243989</v>
          </cell>
          <cell r="T107">
            <v>0</v>
          </cell>
          <cell r="U107">
            <v>366.82321683892314</v>
          </cell>
          <cell r="V107">
            <v>0</v>
          </cell>
        </row>
        <row r="108">
          <cell r="B108" t="str">
            <v>НСа</v>
          </cell>
          <cell r="C108">
            <v>0</v>
          </cell>
          <cell r="D108" t="str">
            <v>Строительство распредсетей 0,4-15 кВ</v>
          </cell>
          <cell r="G108">
            <v>27.65</v>
          </cell>
          <cell r="I108">
            <v>77.72</v>
          </cell>
          <cell r="K108">
            <v>2018</v>
          </cell>
          <cell r="L108">
            <v>0</v>
          </cell>
          <cell r="S108">
            <v>0</v>
          </cell>
          <cell r="U108">
            <v>0</v>
          </cell>
        </row>
        <row r="109">
          <cell r="C109" t="str">
            <v>4.2.2.1</v>
          </cell>
          <cell r="D109" t="str">
            <v>ВЛ 1-20 кВ (СН2)</v>
          </cell>
          <cell r="S109">
            <v>23.743392703500788</v>
          </cell>
          <cell r="T109">
            <v>0</v>
          </cell>
          <cell r="U109">
            <v>14.896579932900789</v>
          </cell>
          <cell r="V109">
            <v>0</v>
          </cell>
        </row>
        <row r="110">
          <cell r="B110">
            <v>2914</v>
          </cell>
          <cell r="C110">
            <v>34</v>
          </cell>
          <cell r="D110" t="str">
            <v>Строительство ЛЭП 15 кВ от ВЛ 15-296 (инв.№ 5116045), строительство ТП 15/0.4 кВ в п.Люблино Светловского ГО</v>
          </cell>
          <cell r="E110" t="str">
            <v>Калининградская область</v>
          </cell>
          <cell r="F110" t="str">
            <v>Светловский ГО</v>
          </cell>
          <cell r="G110">
            <v>0.25</v>
          </cell>
          <cell r="I110">
            <v>0.10100000000000001</v>
          </cell>
          <cell r="K110">
            <v>2015</v>
          </cell>
          <cell r="L110">
            <v>2016</v>
          </cell>
          <cell r="M110" t="str">
            <v>+</v>
          </cell>
          <cell r="N110" t="str">
            <v>не требуется</v>
          </cell>
          <cell r="O110" t="str">
            <v>не требуется</v>
          </cell>
          <cell r="P110" t="str">
            <v>не требуется</v>
          </cell>
          <cell r="Q110">
            <v>0.11886493695441325</v>
          </cell>
          <cell r="S110">
            <v>1.2165799999999998</v>
          </cell>
          <cell r="U110">
            <v>1.0719712949999998</v>
          </cell>
          <cell r="W110" t="str">
            <v>технологическое присоединение потребителей</v>
          </cell>
          <cell r="Y110" t="str">
            <v>договоры на технологическое присоединение (Дог № 466/05/14 от 09.06.2014)</v>
          </cell>
          <cell r="Z110">
            <v>2.2197729750528232</v>
          </cell>
          <cell r="AA110">
            <v>82</v>
          </cell>
          <cell r="AB110">
            <v>2.5308575238734385</v>
          </cell>
          <cell r="AC110">
            <v>2.8074464978605698</v>
          </cell>
        </row>
        <row r="111">
          <cell r="B111">
            <v>2783</v>
          </cell>
          <cell r="C111">
            <v>35</v>
          </cell>
          <cell r="D111" t="str">
            <v>Строительство ЛЭП 15 кВ от ВЛ 15-142 (инв.№ 5114676), строительство ТП 15/0.4 кВ в Гурьевском районе, западнее п.Авангардное</v>
          </cell>
          <cell r="E111" t="str">
            <v>Калининградская область</v>
          </cell>
          <cell r="F111" t="str">
            <v>Гурьевский муниципальный район</v>
          </cell>
          <cell r="G111">
            <v>0.63</v>
          </cell>
          <cell r="I111">
            <v>1.2789999999999999</v>
          </cell>
          <cell r="K111">
            <v>2014</v>
          </cell>
          <cell r="L111">
            <v>2015</v>
          </cell>
          <cell r="M111" t="str">
            <v>+</v>
          </cell>
          <cell r="N111" t="str">
            <v>не требуется</v>
          </cell>
          <cell r="O111" t="str">
            <v>не требуется</v>
          </cell>
          <cell r="P111" t="str">
            <v>не требуется</v>
          </cell>
          <cell r="Q111">
            <v>1</v>
          </cell>
          <cell r="S111">
            <v>4.2244000000000002</v>
          </cell>
          <cell r="U111">
            <v>0.30180200000000001</v>
          </cell>
          <cell r="W111" t="str">
            <v>технологическое присоединение потребителей</v>
          </cell>
          <cell r="Y111" t="str">
            <v>договоры на технологическое присоединение (Дог № 842/08/13 от 02.09.2013)</v>
          </cell>
          <cell r="Z111">
            <v>4.9855259768881668</v>
          </cell>
          <cell r="AA111">
            <v>64</v>
          </cell>
          <cell r="AB111">
            <v>2.9664132672840444</v>
          </cell>
          <cell r="AC111">
            <v>3.3054520097286777</v>
          </cell>
        </row>
        <row r="112">
          <cell r="B112">
            <v>2955</v>
          </cell>
          <cell r="C112">
            <v>36</v>
          </cell>
          <cell r="D112" t="str">
            <v>Строительство ЛЭП 15 кВ от ВЛ 15-254 (инв.№ 5116128), ТПн 15/0.4 кВ в Гурьевском районе, в п.Новый, ДНТ "Поречье"</v>
          </cell>
          <cell r="E112" t="str">
            <v>Калининградская область</v>
          </cell>
          <cell r="F112" t="str">
            <v>Гурьевский муниципальный район</v>
          </cell>
          <cell r="G112">
            <v>0.63</v>
          </cell>
          <cell r="I112">
            <v>0.35500000000000004</v>
          </cell>
          <cell r="K112">
            <v>2015</v>
          </cell>
          <cell r="L112">
            <v>2015</v>
          </cell>
          <cell r="M112" t="str">
            <v>+</v>
          </cell>
          <cell r="N112" t="str">
            <v>не требуется</v>
          </cell>
          <cell r="O112" t="str">
            <v>не требуется</v>
          </cell>
          <cell r="P112" t="str">
            <v>не требуется</v>
          </cell>
          <cell r="Q112">
            <v>1</v>
          </cell>
          <cell r="S112">
            <v>4.2244000000000002</v>
          </cell>
          <cell r="U112">
            <v>3.8255876119999996</v>
          </cell>
          <cell r="W112" t="str">
            <v>технологическое присоединение потребителей</v>
          </cell>
          <cell r="Y112" t="str">
            <v>договоры на технологическое присоединение (Дог № 738/07/13 д/с 1 от 19.03.2014)</v>
          </cell>
          <cell r="Z112">
            <v>4.9855259768881668</v>
          </cell>
          <cell r="AA112">
            <v>64</v>
          </cell>
          <cell r="AB112">
            <v>2.9664132672840444</v>
          </cell>
          <cell r="AC112">
            <v>3.3054520097286777</v>
          </cell>
        </row>
        <row r="113">
          <cell r="B113">
            <v>1487</v>
          </cell>
          <cell r="C113">
            <v>37</v>
          </cell>
          <cell r="D113" t="str">
            <v>1487_Строительство ЛЭП 15 кВ от ВЛ 15-21 (инв.№ 5114657), реконструкция ЗРУ 15 кВ ПС В-18 Гурьевского района</v>
          </cell>
          <cell r="E113" t="str">
            <v>Калининградская область</v>
          </cell>
          <cell r="F113" t="str">
            <v>Гурьевский муниципальный район</v>
          </cell>
          <cell r="G113">
            <v>0</v>
          </cell>
          <cell r="I113">
            <v>9.8999999999999991E-2</v>
          </cell>
          <cell r="K113">
            <v>2013</v>
          </cell>
          <cell r="L113">
            <v>2018</v>
          </cell>
          <cell r="M113" t="str">
            <v>+</v>
          </cell>
          <cell r="N113" t="str">
            <v>не требуется</v>
          </cell>
          <cell r="O113" t="str">
            <v>не требуется</v>
          </cell>
          <cell r="P113" t="str">
            <v>не требуется</v>
          </cell>
          <cell r="Q113">
            <v>4.4874813984490669E-2</v>
          </cell>
          <cell r="S113">
            <v>3.9443060435007888</v>
          </cell>
          <cell r="U113">
            <v>3.7673060435007888</v>
          </cell>
          <cell r="W113" t="str">
            <v>технологическое присоединение потребителей</v>
          </cell>
          <cell r="Y113" t="str">
            <v>договоры на технологическое присоединение (Дог № 676/07/10 д/с 1 от 18.02.2011 ( ЗАО "СКМ-Калининград" ))</v>
          </cell>
          <cell r="Z113">
            <v>6.4394640498511455</v>
          </cell>
          <cell r="AA113">
            <v>0.86038594393671675</v>
          </cell>
          <cell r="AB113">
            <v>2.5280587208519099</v>
          </cell>
          <cell r="AC113">
            <v>3.0027177135667293</v>
          </cell>
        </row>
        <row r="114">
          <cell r="B114">
            <v>3480</v>
          </cell>
          <cell r="C114">
            <v>38</v>
          </cell>
          <cell r="D114" t="str">
            <v>3480_Строительство ЛЭП 15 кВ от ВЛ 15-163 (инв.№ 5113797), строительство ТП 15/0.4 кВ в Гвардейском районе, вблизи п.Ольховка</v>
          </cell>
          <cell r="E114" t="str">
            <v>Калининградская область</v>
          </cell>
          <cell r="F114" t="str">
            <v>Гвардейский район</v>
          </cell>
          <cell r="G114">
            <v>0.4</v>
          </cell>
          <cell r="I114">
            <v>1.3380000000000001</v>
          </cell>
          <cell r="K114">
            <v>2015</v>
          </cell>
          <cell r="L114">
            <v>2016</v>
          </cell>
          <cell r="M114" t="str">
            <v>+</v>
          </cell>
          <cell r="N114" t="str">
            <v>не требуется</v>
          </cell>
          <cell r="O114" t="str">
            <v>не требуется</v>
          </cell>
          <cell r="P114" t="str">
            <v>не требуется</v>
          </cell>
          <cell r="Q114">
            <v>4.1267800862406889E-2</v>
          </cell>
          <cell r="S114">
            <v>6.0203600000000002</v>
          </cell>
          <cell r="U114">
            <v>5.9299129824000003</v>
          </cell>
          <cell r="W114" t="str">
            <v>технологическое присоединение потребителей</v>
          </cell>
          <cell r="Y114" t="str">
            <v>договоры на технологическое присоединение (Дог № 557/06/14 от 26.06.2014 (Каштановка))</v>
          </cell>
          <cell r="Z114">
            <v>2.8142550816909324</v>
          </cell>
          <cell r="AA114">
            <v>0.48529097178693337</v>
          </cell>
          <cell r="AB114">
            <v>3.4188286624746032</v>
          </cell>
          <cell r="AC114">
            <v>4.3729241081239811</v>
          </cell>
        </row>
        <row r="115">
          <cell r="B115">
            <v>2305</v>
          </cell>
          <cell r="C115">
            <v>39</v>
          </cell>
          <cell r="D115" t="str">
            <v>2305_Строительство ЛЭП 15 кВ от ВЛ 15 кВ 15-04 (инв.№ 5114655) в г. Калининграде, ул. Емельянова - дор. Окружная</v>
          </cell>
          <cell r="E115" t="str">
            <v>Калининградская область</v>
          </cell>
          <cell r="F115" t="str">
            <v>г. Калининград</v>
          </cell>
          <cell r="G115">
            <v>0</v>
          </cell>
          <cell r="I115">
            <v>0.626</v>
          </cell>
          <cell r="K115">
            <v>2015</v>
          </cell>
          <cell r="L115">
            <v>2016</v>
          </cell>
          <cell r="M115" t="str">
            <v>+</v>
          </cell>
          <cell r="N115" t="str">
            <v>не требуется</v>
          </cell>
          <cell r="O115" t="str">
            <v>не требуется</v>
          </cell>
          <cell r="P115" t="str">
            <v>не требуется</v>
          </cell>
          <cell r="Q115">
            <v>1</v>
          </cell>
          <cell r="S115">
            <v>4.1133466599999995</v>
          </cell>
          <cell r="U115">
            <v>0</v>
          </cell>
          <cell r="W115" t="str">
            <v>технологическое присоединение потребителей</v>
          </cell>
          <cell r="Y115" t="str">
            <v>договоры на технологическое присоединение (Дог № 95/02/12 от 02.03.2012 (Мегаполис-Жилстрой))</v>
          </cell>
          <cell r="Z115">
            <v>2.4024482367782127</v>
          </cell>
          <cell r="AA115">
            <v>0.58136925511733217</v>
          </cell>
          <cell r="AB115">
            <v>3.164873092475192</v>
          </cell>
          <cell r="AC115">
            <v>3.8066152160515281</v>
          </cell>
        </row>
        <row r="116">
          <cell r="C116" t="str">
            <v>4.2.2.2</v>
          </cell>
          <cell r="D116" t="str">
            <v>КЛ  20-35 кВ (СН1)</v>
          </cell>
          <cell r="S116">
            <v>18.779777099280317</v>
          </cell>
          <cell r="T116">
            <v>0</v>
          </cell>
          <cell r="U116">
            <v>11.120326844786717</v>
          </cell>
          <cell r="V116">
            <v>0</v>
          </cell>
        </row>
        <row r="117">
          <cell r="B117">
            <v>2789</v>
          </cell>
          <cell r="C117">
            <v>40</v>
          </cell>
          <cell r="D117" t="str">
            <v>2789_Строительство КЛ 15 кВ от КЛ 15-165 в п.Янтарный, ул.Балебина</v>
          </cell>
          <cell r="E117" t="str">
            <v>Калининградская область</v>
          </cell>
          <cell r="F117" t="str">
            <v>п.Янтарный</v>
          </cell>
          <cell r="G117">
            <v>0</v>
          </cell>
          <cell r="I117">
            <v>0.22</v>
          </cell>
          <cell r="K117">
            <v>2014</v>
          </cell>
          <cell r="L117">
            <v>2016</v>
          </cell>
          <cell r="M117" t="str">
            <v>+</v>
          </cell>
          <cell r="N117" t="str">
            <v>не требуется</v>
          </cell>
          <cell r="O117" t="str">
            <v>не требуется</v>
          </cell>
          <cell r="P117" t="str">
            <v>не требуется</v>
          </cell>
          <cell r="Q117">
            <v>0.1099081929254212</v>
          </cell>
          <cell r="S117">
            <v>0.75153633047218571</v>
          </cell>
          <cell r="U117">
            <v>0.68297833047218559</v>
          </cell>
          <cell r="W117" t="str">
            <v>технологическое присоединение потребителей</v>
          </cell>
          <cell r="Y117" t="str">
            <v>договоры на технологическое присоединение (Договор № 772/07/13 от 23.09.2013 (Амбер плюс) )</v>
          </cell>
          <cell r="Z117">
            <v>1.7619751280718148</v>
          </cell>
          <cell r="AA117">
            <v>0.96385560779491164</v>
          </cell>
          <cell r="AB117">
            <v>2.5999472149274565</v>
          </cell>
          <cell r="AC117">
            <v>3.0279066071114658</v>
          </cell>
        </row>
        <row r="118">
          <cell r="B118">
            <v>2795</v>
          </cell>
          <cell r="C118">
            <v>41</v>
          </cell>
          <cell r="D118" t="str">
            <v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v>
          </cell>
          <cell r="E118" t="str">
            <v>Калининградская область</v>
          </cell>
          <cell r="F118" t="str">
            <v>г.Светлогорск</v>
          </cell>
          <cell r="G118">
            <v>0.5</v>
          </cell>
          <cell r="I118">
            <v>1.43</v>
          </cell>
          <cell r="K118">
            <v>2014</v>
          </cell>
          <cell r="L118">
            <v>2016</v>
          </cell>
          <cell r="M118" t="str">
            <v>+</v>
          </cell>
          <cell r="N118" t="str">
            <v>не требуется</v>
          </cell>
          <cell r="O118" t="str">
            <v>не требуется</v>
          </cell>
          <cell r="P118" t="str">
            <v>не требуется</v>
          </cell>
          <cell r="Q118">
            <v>0.42105562887905912</v>
          </cell>
          <cell r="S118">
            <v>18.028240768808132</v>
          </cell>
          <cell r="U118">
            <v>10.437348514314532</v>
          </cell>
          <cell r="W118" t="str">
            <v>технологическое присоединение потребителей</v>
          </cell>
          <cell r="Y118" t="str">
            <v>договоры на технологическое присоединение (Дог №392/04/13 д/с № 2 от 23.10.2015)</v>
          </cell>
          <cell r="Z118">
            <v>0.38998553710920764</v>
          </cell>
          <cell r="AA118">
            <v>20</v>
          </cell>
          <cell r="AB118">
            <v>6.5478931324418355</v>
          </cell>
          <cell r="AC118">
            <v>17.367987507513647</v>
          </cell>
        </row>
        <row r="119">
          <cell r="B119">
            <v>0</v>
          </cell>
          <cell r="C119" t="str">
            <v>4.2.2.3.</v>
          </cell>
          <cell r="D119" t="str">
            <v>КЛ  3-10 кВ (СН2)</v>
          </cell>
          <cell r="S119">
            <v>16.805795056000001</v>
          </cell>
          <cell r="T119">
            <v>0</v>
          </cell>
          <cell r="U119">
            <v>9.9444692840000002</v>
          </cell>
          <cell r="V119">
            <v>0</v>
          </cell>
        </row>
        <row r="120">
          <cell r="B120">
            <v>2736</v>
          </cell>
          <cell r="C120">
            <v>42</v>
          </cell>
          <cell r="D120" t="str">
            <v>Строительство 2х участков КЛ 10 кВ от КТП (новой по ТУ №815/13, п. 11.1) до места врезки в КЛ 10 кВ (ТП-455 - ТП-779) по ул. Печатная в г. Калининграде</v>
          </cell>
          <cell r="E120" t="str">
            <v>Калининградская область</v>
          </cell>
          <cell r="F120" t="str">
            <v>г. Калининград</v>
          </cell>
          <cell r="G120">
            <v>0</v>
          </cell>
          <cell r="I120">
            <v>0.49</v>
          </cell>
          <cell r="K120">
            <v>2014</v>
          </cell>
          <cell r="L120">
            <v>2016</v>
          </cell>
          <cell r="M120" t="str">
            <v>+</v>
          </cell>
          <cell r="N120" t="str">
            <v>не требуется</v>
          </cell>
          <cell r="O120" t="str">
            <v>не требуется</v>
          </cell>
          <cell r="P120" t="str">
            <v>не требуется</v>
          </cell>
          <cell r="Q120">
            <v>0.10251798561151082</v>
          </cell>
          <cell r="S120">
            <v>1.31216</v>
          </cell>
          <cell r="U120">
            <v>1.17764</v>
          </cell>
          <cell r="W120" t="str">
            <v>технологическое присоединение потребителей</v>
          </cell>
          <cell r="Y120" t="str">
            <v>договоры на технологическое присоединение (Дог № 978/09/13 от 26.09.2013)</v>
          </cell>
          <cell r="Z120">
            <v>3.6308759329547082</v>
          </cell>
          <cell r="AA120">
            <v>105</v>
          </cell>
          <cell r="AB120">
            <v>2.223342664896391</v>
          </cell>
          <cell r="AC120">
            <v>2.3890256065981141</v>
          </cell>
        </row>
        <row r="121">
          <cell r="B121">
            <v>2272</v>
          </cell>
          <cell r="C121">
            <v>43</v>
          </cell>
          <cell r="D121" t="str">
            <v>Строительство КЛ 6 кВ КТП-28 - ТП-99, реконструкция КТП-28 (инв.№5455939) в г. Калининграде</v>
          </cell>
          <cell r="E121" t="str">
            <v>Калининградская область</v>
          </cell>
          <cell r="F121" t="str">
            <v>г. Калининград</v>
          </cell>
          <cell r="G121">
            <v>0.63</v>
          </cell>
          <cell r="I121">
            <v>0.63500000000000001</v>
          </cell>
          <cell r="K121">
            <v>2013</v>
          </cell>
          <cell r="L121">
            <v>2015</v>
          </cell>
          <cell r="M121" t="str">
            <v>+</v>
          </cell>
          <cell r="N121" t="str">
            <v>не требуется</v>
          </cell>
          <cell r="O121" t="str">
            <v>не требуется</v>
          </cell>
          <cell r="P121" t="str">
            <v>не требуется</v>
          </cell>
          <cell r="Q121">
            <v>1</v>
          </cell>
          <cell r="S121">
            <v>5.9471999999999996</v>
          </cell>
          <cell r="U121">
            <v>5.3686032839999998</v>
          </cell>
          <cell r="W121" t="str">
            <v>технологическое присоединение потребителей</v>
          </cell>
          <cell r="Y121" t="str">
            <v>договоры на технологическое присоединение (Дог № 234/03/12 от 03.04.2012)</v>
          </cell>
          <cell r="Z121">
            <v>0.81126393858097745</v>
          </cell>
          <cell r="AA121">
            <v>26</v>
          </cell>
          <cell r="AB121">
            <v>5.2372734761163091</v>
          </cell>
          <cell r="AC121">
            <v>8.6648929776654864</v>
          </cell>
        </row>
        <row r="122">
          <cell r="B122">
            <v>2592</v>
          </cell>
          <cell r="C122">
            <v>44</v>
          </cell>
          <cell r="D122" t="str">
            <v>Строительство КЛ 10 кВ ТП-907 - КТПн, 2-х участков КЛ 10 кВ от КТПн до места врезки в КЛ 10 кВ (РП-31 - ТП-986) по ул. Нарвской в г. Калининграде</v>
          </cell>
          <cell r="E122" t="str">
            <v>Калининградская область</v>
          </cell>
          <cell r="F122" t="str">
            <v>г. Калининград</v>
          </cell>
          <cell r="G122">
            <v>0</v>
          </cell>
          <cell r="I122">
            <v>0.27300000000000002</v>
          </cell>
          <cell r="K122">
            <v>2013</v>
          </cell>
          <cell r="L122">
            <v>2015</v>
          </cell>
          <cell r="M122" t="str">
            <v>+</v>
          </cell>
          <cell r="N122" t="str">
            <v>не требуется</v>
          </cell>
          <cell r="O122" t="str">
            <v>не требуется</v>
          </cell>
          <cell r="P122" t="str">
            <v>не требуется</v>
          </cell>
          <cell r="Q122">
            <v>1</v>
          </cell>
          <cell r="S122">
            <v>2.2880199999999999</v>
          </cell>
          <cell r="U122">
            <v>1.415</v>
          </cell>
          <cell r="W122" t="str">
            <v>технологическое присоединение потребителей</v>
          </cell>
          <cell r="Y122" t="str">
            <v>договоры на технологическое присоединение (Дог № 542/06/12 от 24.08.2012)</v>
          </cell>
          <cell r="Z122">
            <v>4.9658118626832284</v>
          </cell>
          <cell r="AA122">
            <v>89</v>
          </cell>
          <cell r="AB122">
            <v>2.4571712376003534</v>
          </cell>
          <cell r="AC122">
            <v>2.6999172467646058</v>
          </cell>
        </row>
        <row r="123">
          <cell r="B123">
            <v>2988</v>
          </cell>
          <cell r="C123">
            <v>45</v>
          </cell>
          <cell r="D123" t="str">
            <v>Строительство двух участков КЛ 10 кВ от ТП-80 до КЛ 10 кВ (РП-XII - РП-II), КЛ 10 кВ от РП-XII до ТП-80 по ул.Дм.Донского в г.Калининграде</v>
          </cell>
          <cell r="E123" t="str">
            <v>Калининградская область</v>
          </cell>
          <cell r="F123" t="str">
            <v>г. Калининград</v>
          </cell>
          <cell r="G123">
            <v>0</v>
          </cell>
          <cell r="I123">
            <v>1.075</v>
          </cell>
          <cell r="K123">
            <v>2015</v>
          </cell>
          <cell r="L123">
            <v>2016</v>
          </cell>
          <cell r="M123" t="str">
            <v>+</v>
          </cell>
          <cell r="N123" t="str">
            <v>не требуется</v>
          </cell>
          <cell r="O123" t="str">
            <v>не требуется</v>
          </cell>
          <cell r="P123" t="str">
            <v>не требуется</v>
          </cell>
          <cell r="Q123">
            <v>0.92245414520147551</v>
          </cell>
          <cell r="S123">
            <v>7.2584150560000005</v>
          </cell>
          <cell r="U123">
            <v>1.9832259999999999</v>
          </cell>
          <cell r="W123" t="str">
            <v>технологическое присоединение потребителей</v>
          </cell>
          <cell r="Y123" t="str">
            <v>договоры на технологическое присоединение (Дог № 820/08/13 от 23.12.2013)</v>
          </cell>
          <cell r="Z123">
            <v>-0.46898773731545923</v>
          </cell>
          <cell r="AA123">
            <v>15</v>
          </cell>
          <cell r="AB123">
            <v>8.4565834544832708</v>
          </cell>
          <cell r="AC123" t="str">
            <v>не окупается</v>
          </cell>
        </row>
        <row r="124">
          <cell r="B124">
            <v>0</v>
          </cell>
          <cell r="C124" t="str">
            <v>4.2.2.4.</v>
          </cell>
          <cell r="D124" t="str">
            <v>КЛ до 1 кВ (НН)</v>
          </cell>
          <cell r="S124">
            <v>1.7228325289982473</v>
          </cell>
          <cell r="T124">
            <v>0</v>
          </cell>
          <cell r="U124">
            <v>1.4974805185982469</v>
          </cell>
          <cell r="V124">
            <v>0</v>
          </cell>
        </row>
        <row r="125">
          <cell r="B125">
            <v>2849</v>
          </cell>
          <cell r="C125">
            <v>46</v>
          </cell>
          <cell r="D125" t="str">
            <v>Строительство ЛЭП 1 кВ от ТП-567 до РЩн по ул.Борзова в г.Калининграде</v>
          </cell>
          <cell r="E125" t="str">
            <v>Калининградская область</v>
          </cell>
          <cell r="F125" t="str">
            <v>г. Калининград</v>
          </cell>
          <cell r="G125">
            <v>0</v>
          </cell>
          <cell r="I125">
            <v>2.1999999999999999E-2</v>
          </cell>
          <cell r="K125">
            <v>2014</v>
          </cell>
          <cell r="L125">
            <v>2018</v>
          </cell>
          <cell r="M125" t="str">
            <v>+</v>
          </cell>
          <cell r="N125" t="str">
            <v>не требуется</v>
          </cell>
          <cell r="O125" t="str">
            <v>не требуется</v>
          </cell>
          <cell r="P125" t="str">
            <v>не требуется</v>
          </cell>
          <cell r="Q125">
            <v>0.16669641401057489</v>
          </cell>
          <cell r="S125">
            <v>0.30792504028757334</v>
          </cell>
          <cell r="U125">
            <v>0.25659504028757307</v>
          </cell>
          <cell r="W125" t="str">
            <v>технологическое присоединение потребителей</v>
          </cell>
          <cell r="Y125" t="str">
            <v>договоры на технологическое присоединение (Дог №  203/03/13 от  10.04.2013)</v>
          </cell>
          <cell r="Z125">
            <v>1.5572780667960024</v>
          </cell>
          <cell r="AA125">
            <v>174</v>
          </cell>
          <cell r="AB125">
            <v>1.7960084933192246</v>
          </cell>
          <cell r="AC125">
            <v>1.8737983596521524</v>
          </cell>
        </row>
        <row r="126">
          <cell r="B126">
            <v>2856</v>
          </cell>
          <cell r="C126">
            <v>47</v>
          </cell>
          <cell r="D126" t="str">
            <v>Строительство двух КЛ 1 кВ от КТПн до ВРУ 0.4 кВ по ул.Галицкого в г.Калининграде</v>
          </cell>
          <cell r="E126" t="str">
            <v>Калининградская область</v>
          </cell>
          <cell r="F126" t="str">
            <v>г. Калининград</v>
          </cell>
          <cell r="G126">
            <v>0</v>
          </cell>
          <cell r="I126">
            <v>0.1</v>
          </cell>
          <cell r="K126">
            <v>2014</v>
          </cell>
          <cell r="L126">
            <v>2018</v>
          </cell>
          <cell r="M126" t="str">
            <v>+</v>
          </cell>
          <cell r="N126" t="str">
            <v>не требуется</v>
          </cell>
          <cell r="O126" t="str">
            <v>не требуется</v>
          </cell>
          <cell r="P126" t="str">
            <v>не требуется</v>
          </cell>
          <cell r="Q126">
            <v>0.34391783534434039</v>
          </cell>
          <cell r="S126">
            <v>0.33756748871067405</v>
          </cell>
          <cell r="U126">
            <v>0.22147200871067396</v>
          </cell>
          <cell r="W126" t="str">
            <v>технологическое присоединение потребителей</v>
          </cell>
          <cell r="Y126" t="str">
            <v>договоры на технологическое присоединение (Дог №894/10/12 от 22.11.2012)</v>
          </cell>
          <cell r="Z126">
            <v>1.5310096317307054</v>
          </cell>
          <cell r="AA126">
            <v>162</v>
          </cell>
          <cell r="AB126">
            <v>1.8591606439597952</v>
          </cell>
          <cell r="AC126">
            <v>1.9431220491622168</v>
          </cell>
        </row>
        <row r="127">
          <cell r="B127">
            <v>3110</v>
          </cell>
          <cell r="C127">
            <v>48</v>
          </cell>
          <cell r="D127" t="str">
            <v>Строительство КЛ 1 кВ от КТПн 10/0.4 кВ до РЩ по Советскому проспекту в г.Калининграде</v>
          </cell>
          <cell r="E127" t="str">
            <v>Калининградская область</v>
          </cell>
          <cell r="F127" t="str">
            <v>г. Калининград</v>
          </cell>
          <cell r="G127">
            <v>0</v>
          </cell>
          <cell r="I127">
            <v>7.5999999999999998E-2</v>
          </cell>
          <cell r="K127">
            <v>2015</v>
          </cell>
          <cell r="L127">
            <v>2016</v>
          </cell>
          <cell r="M127" t="str">
            <v>+</v>
          </cell>
          <cell r="N127" t="str">
            <v>не требуется</v>
          </cell>
          <cell r="O127" t="str">
            <v>не требуется</v>
          </cell>
          <cell r="P127" t="str">
            <v>не требуется</v>
          </cell>
          <cell r="Q127">
            <v>5.3768105147864231E-2</v>
          </cell>
          <cell r="S127">
            <v>1.07734</v>
          </cell>
          <cell r="U127">
            <v>1.0194134695999999</v>
          </cell>
          <cell r="W127" t="str">
            <v>технологическое присоединение потребителей</v>
          </cell>
          <cell r="Y127" t="str">
            <v>договоры на технологическое присоединение (Дог №1073/08/14 от 02.09.2014)</v>
          </cell>
          <cell r="Z127">
            <v>1.5213702402988505</v>
          </cell>
          <cell r="AA127">
            <v>77</v>
          </cell>
          <cell r="AB127">
            <v>2.6230776641759417</v>
          </cell>
          <cell r="AC127">
            <v>2.941681631701043</v>
          </cell>
        </row>
        <row r="128">
          <cell r="C128" t="str">
            <v>4.2.2.5</v>
          </cell>
          <cell r="D128" t="str">
            <v>ТП (СН2)</v>
          </cell>
          <cell r="S128">
            <v>402.85299492466049</v>
          </cell>
          <cell r="T128">
            <v>0</v>
          </cell>
          <cell r="U128">
            <v>329.36436025863742</v>
          </cell>
          <cell r="V128">
            <v>0</v>
          </cell>
        </row>
        <row r="129">
          <cell r="B129">
            <v>4173</v>
          </cell>
          <cell r="C129">
            <v>49</v>
          </cell>
          <cell r="D129" t="str">
            <v xml:space="preserve"> Строительство КТПн 10/0,4 кВ, 4-х КЛ 10 кВ и 2-х КЛ 1 кВ от КТПн с установкой СПн по пр. Московский - ул.Гюго в г.Калининграде</v>
          </cell>
          <cell r="E129" t="str">
            <v>Калининградская область</v>
          </cell>
          <cell r="F129" t="str">
            <v>г.Калининград</v>
          </cell>
          <cell r="G129">
            <v>2</v>
          </cell>
          <cell r="I129">
            <v>0.60000000000000009</v>
          </cell>
          <cell r="K129">
            <v>2017</v>
          </cell>
          <cell r="L129">
            <v>2018</v>
          </cell>
          <cell r="M129" t="str">
            <v>-</v>
          </cell>
          <cell r="N129" t="str">
            <v>не требуется</v>
          </cell>
          <cell r="O129" t="str">
            <v>не требуется</v>
          </cell>
          <cell r="P129" t="str">
            <v>не требуется</v>
          </cell>
          <cell r="Q129">
            <v>0</v>
          </cell>
          <cell r="S129">
            <v>8.4273937578493054</v>
          </cell>
          <cell r="U129">
            <v>8.4273937578493054</v>
          </cell>
          <cell r="W129" t="str">
            <v>технологическое присоединение потребителей</v>
          </cell>
          <cell r="Y129" t="str">
            <v>договоры на технологическое присоединение (Дог № 1793/12/14 от 17.12.2014 г. (ЛАСТАДИЕ))</v>
          </cell>
          <cell r="Z129">
            <v>10.863329090656913</v>
          </cell>
          <cell r="AA129">
            <v>0.78363879395798608</v>
          </cell>
          <cell r="AB129">
            <v>2.6375731193573402</v>
          </cell>
          <cell r="AC129">
            <v>3.1546243879361269</v>
          </cell>
        </row>
        <row r="130">
          <cell r="B130">
            <v>4259</v>
          </cell>
          <cell r="C130">
            <v>50</v>
          </cell>
          <cell r="D130" t="str">
            <v>Строительство КТПн 10/0.4 кВ, двух КЛ 10 кВ от РП-XXXIX до КТПн, двух КЛ 1 кВ от КТПн до РЩ по ул.Аксакова в г.Калининграде</v>
          </cell>
          <cell r="E130" t="str">
            <v>Калининградская область</v>
          </cell>
          <cell r="F130" t="str">
            <v>г.Калининград</v>
          </cell>
          <cell r="G130">
            <v>0.5</v>
          </cell>
          <cell r="I130">
            <v>4.0999999999999996</v>
          </cell>
          <cell r="K130">
            <v>2017</v>
          </cell>
          <cell r="L130">
            <v>2018</v>
          </cell>
          <cell r="M130" t="str">
            <v>-</v>
          </cell>
          <cell r="N130" t="str">
            <v>не требуется</v>
          </cell>
          <cell r="O130" t="str">
            <v>не требуется</v>
          </cell>
          <cell r="P130" t="str">
            <v>не требуется</v>
          </cell>
          <cell r="Q130">
            <v>0</v>
          </cell>
          <cell r="S130">
            <v>16.824358223761191</v>
          </cell>
          <cell r="U130">
            <v>16.824358223761191</v>
          </cell>
          <cell r="W130" t="str">
            <v>технологическое присоединение потребителей</v>
          </cell>
          <cell r="Y130" t="str">
            <v>договоры на технологическое присоединение (Дог № 1107/09/14 от 25.09.2014 ( Общество с ограниченной ответственностью "Западная строительно-монтажная компания"))</v>
          </cell>
          <cell r="Z130">
            <v>3.9386202183208336</v>
          </cell>
          <cell r="AA130">
            <v>0.35904419332391457</v>
          </cell>
          <cell r="AB130">
            <v>4.1275612345773158</v>
          </cell>
          <cell r="AC130">
            <v>6.0317481367525865</v>
          </cell>
        </row>
        <row r="131">
          <cell r="B131">
            <v>3114</v>
          </cell>
          <cell r="C131">
            <v>51</v>
          </cell>
          <cell r="D131" t="str">
            <v>Строительство КТП 10/0.4 кВ, 4-х участков КЛ 10 кВ от КТПн до места врезки в КЛ 10 кВ (ТП-711 - ТП-712), 2-х КЛ 1 кВ от КТПн до РЩ по ул.Октябрьская в г.Калининграде</v>
          </cell>
          <cell r="E131" t="str">
            <v>Калининградская область</v>
          </cell>
          <cell r="F131" t="str">
            <v>г.Калининград</v>
          </cell>
          <cell r="G131">
            <v>1.26</v>
          </cell>
          <cell r="I131">
            <v>0.65200000000000002</v>
          </cell>
          <cell r="K131">
            <v>2015</v>
          </cell>
          <cell r="L131">
            <v>2017</v>
          </cell>
          <cell r="M131" t="str">
            <v>+</v>
          </cell>
          <cell r="N131" t="str">
            <v>не требуется</v>
          </cell>
          <cell r="O131" t="str">
            <v>не требуется</v>
          </cell>
          <cell r="P131" t="str">
            <v>не требуется</v>
          </cell>
          <cell r="Q131">
            <v>5.3314498592672677E-2</v>
          </cell>
          <cell r="S131">
            <v>13.213291292151764</v>
          </cell>
          <cell r="U131">
            <v>12.508831292151765</v>
          </cell>
          <cell r="W131" t="str">
            <v>технологическое присоединение потребителей</v>
          </cell>
          <cell r="Y131" t="str">
            <v>договоры на технологическое присоединение (Дог № 800/08/13 от 06.09.2013 ( КОНТРАКТСТРОЙСЕРВИС))</v>
          </cell>
          <cell r="Z131">
            <v>15.827733656476317</v>
          </cell>
          <cell r="AA131">
            <v>0.80034869599532676</v>
          </cell>
          <cell r="AB131">
            <v>2.5701826572632487</v>
          </cell>
          <cell r="AC131">
            <v>3.0404082728720132</v>
          </cell>
        </row>
        <row r="132">
          <cell r="B132">
            <v>3042</v>
          </cell>
          <cell r="C132">
            <v>52</v>
          </cell>
          <cell r="D132" t="str">
            <v>Строительство КТП 6/0.4 кВ, двух участков КЛ 6 кВ от КТПн до места врезки в КЛ 6 кВ ТП-37 - ТП-108 по ул.Колоскова в г.Калининграде</v>
          </cell>
          <cell r="E132" t="str">
            <v>Калининградская область</v>
          </cell>
          <cell r="F132" t="str">
            <v>г.Калининград</v>
          </cell>
          <cell r="G132">
            <v>1.26</v>
          </cell>
          <cell r="I132">
            <v>0.36</v>
          </cell>
          <cell r="K132">
            <v>2015</v>
          </cell>
          <cell r="L132">
            <v>2015</v>
          </cell>
          <cell r="M132" t="str">
            <v>+</v>
          </cell>
          <cell r="N132" t="str">
            <v>не требуется</v>
          </cell>
          <cell r="O132" t="str">
            <v>не требуется</v>
          </cell>
          <cell r="P132" t="str">
            <v>не требуется</v>
          </cell>
          <cell r="Q132">
            <v>1</v>
          </cell>
          <cell r="S132">
            <v>1.3333999999999997</v>
          </cell>
          <cell r="U132">
            <v>1.298</v>
          </cell>
          <cell r="W132" t="str">
            <v>технологическое присоединение потребителей</v>
          </cell>
          <cell r="Y132" t="str">
            <v>договоры на технологическое присоединение (Дог № 438/05/13 д/с 1 от 17.10.2014 ( КАЛИНИНГРАДСТРОЙИНВЕСТ))</v>
          </cell>
          <cell r="Z132">
            <v>9.9790987343474171</v>
          </cell>
          <cell r="AA132">
            <v>0.82774887783410978</v>
          </cell>
          <cell r="AB132">
            <v>2.5435949286559891</v>
          </cell>
          <cell r="AC132">
            <v>3.0346966331437093</v>
          </cell>
        </row>
        <row r="133">
          <cell r="B133">
            <v>3006</v>
          </cell>
          <cell r="C133">
            <v>53</v>
          </cell>
          <cell r="D133" t="str">
            <v>3006_Строительство КТП 15/0.4 кВ, двух КЛ 15 кВ до места рассечки КЛ 15 кВ № 54 (ТП-4 - ТП-67), двух КЛ 1 кВ от ТПн до РЩ по ул.Горького в г.Гусеве</v>
          </cell>
          <cell r="E133" t="str">
            <v>Калининградская область</v>
          </cell>
          <cell r="F133" t="str">
            <v>г.Гусев</v>
          </cell>
          <cell r="G133">
            <v>0.5</v>
          </cell>
          <cell r="I133">
            <v>0.20900000000000002</v>
          </cell>
          <cell r="K133">
            <v>2015</v>
          </cell>
          <cell r="L133">
            <v>2015</v>
          </cell>
          <cell r="M133" t="str">
            <v>+</v>
          </cell>
          <cell r="N133" t="str">
            <v>не требуется</v>
          </cell>
          <cell r="O133" t="str">
            <v>не требуется</v>
          </cell>
          <cell r="P133" t="str">
            <v>не требуется</v>
          </cell>
          <cell r="Q133">
            <v>1</v>
          </cell>
          <cell r="S133">
            <v>6.7649399999999993</v>
          </cell>
          <cell r="U133">
            <v>6.5891642904000003</v>
          </cell>
          <cell r="W133" t="str">
            <v>технологическое присоединение потребителей</v>
          </cell>
          <cell r="Y133" t="str">
            <v>договоры на технологическое присоединение (Дог № 175/02/14 д/с 1 от 18.04.2014 (Муниципальное автономное учреждение "Служба заказчика-застройщика"))</v>
          </cell>
          <cell r="Z133">
            <v>5.9498387027158364</v>
          </cell>
          <cell r="AA133">
            <v>0.66520610166884775</v>
          </cell>
          <cell r="AB133">
            <v>2.888955904787581</v>
          </cell>
          <cell r="AC133">
            <v>3.4143599197616084</v>
          </cell>
        </row>
        <row r="134">
          <cell r="B134">
            <v>2900</v>
          </cell>
          <cell r="C134">
            <v>54</v>
          </cell>
          <cell r="D134" t="str">
            <v>2900_Строительство ТП 15/0.4 кВ, КЛ 15 кВ от КЛ 15-124 (инв.№ 5115669) в г.Светлогорске, квартал улиц Калининградский проспект - Майский проезд</v>
          </cell>
          <cell r="E134" t="str">
            <v>Калининградская область</v>
          </cell>
          <cell r="F134" t="str">
            <v>г.Светлогорск</v>
          </cell>
          <cell r="G134">
            <v>1.26</v>
          </cell>
          <cell r="I134">
            <v>0.70300000000000007</v>
          </cell>
          <cell r="K134">
            <v>2015</v>
          </cell>
          <cell r="L134">
            <v>2017</v>
          </cell>
          <cell r="M134" t="str">
            <v>+</v>
          </cell>
          <cell r="N134" t="str">
            <v>не требуется</v>
          </cell>
          <cell r="O134" t="str">
            <v>не требуется</v>
          </cell>
          <cell r="P134" t="str">
            <v>не требуется</v>
          </cell>
          <cell r="Q134">
            <v>4.7001804870405839E-2</v>
          </cell>
          <cell r="S134">
            <v>9.7157971116026598</v>
          </cell>
          <cell r="U134">
            <v>9.5371371116026591</v>
          </cell>
          <cell r="W134" t="str">
            <v>технологическое присоединение потребителей</v>
          </cell>
          <cell r="Y134" t="str">
            <v>договоры на технологическое присоединение (Дог № 1401/10/14 от 24.11.2014 ( Бизнес); Дог № 1666/11/14 д/с 1 от 20.08.15 г., Дог № 639/06/14 от 20.08.15 г.)</v>
          </cell>
          <cell r="Z134">
            <v>15.045318125646066</v>
          </cell>
          <cell r="AA134">
            <v>0.8231066774297584</v>
          </cell>
          <cell r="AB134">
            <v>2.7879833897487432</v>
          </cell>
          <cell r="AC134">
            <v>3.2282141367843735</v>
          </cell>
        </row>
        <row r="135">
          <cell r="B135">
            <v>3479</v>
          </cell>
          <cell r="C135">
            <v>55</v>
          </cell>
          <cell r="D135" t="str">
            <v>3479_Строительство ТП 15/0.4 кВ, ВЛЗ 15 кВ от ВЛ 15-481/6, ТОО "Покровское" Черняховского района</v>
          </cell>
          <cell r="E135" t="str">
            <v>Калининградская область</v>
          </cell>
          <cell r="F135" t="str">
            <v>Черняховского район</v>
          </cell>
          <cell r="G135">
            <v>0.4</v>
          </cell>
          <cell r="I135">
            <v>0.84699999999999998</v>
          </cell>
          <cell r="K135">
            <v>2015</v>
          </cell>
          <cell r="L135">
            <v>2017</v>
          </cell>
          <cell r="M135" t="str">
            <v>+</v>
          </cell>
          <cell r="N135" t="str">
            <v>не требуется</v>
          </cell>
          <cell r="O135" t="str">
            <v>не требуется</v>
          </cell>
          <cell r="P135" t="str">
            <v>не требуется</v>
          </cell>
          <cell r="Q135">
            <v>3.7467221150463192E-2</v>
          </cell>
          <cell r="S135">
            <v>7.7475721734012915</v>
          </cell>
          <cell r="U135">
            <v>7.7032921734012909</v>
          </cell>
          <cell r="W135" t="str">
            <v>технологическое присоединение потребителей</v>
          </cell>
          <cell r="Y135" t="str">
            <v>договоры на технологическое присоединение (Дог № 1821/12/14 от 26.01.2015 (ООО "Прибалтийская мясная компания три"))</v>
          </cell>
          <cell r="Z135">
            <v>4.3061167755012004</v>
          </cell>
          <cell r="AA135">
            <v>0.52652608172124826</v>
          </cell>
          <cell r="AB135">
            <v>3.2709000326810891</v>
          </cell>
          <cell r="AC135">
            <v>4.0618830761888187</v>
          </cell>
        </row>
        <row r="136">
          <cell r="B136">
            <v>3508</v>
          </cell>
          <cell r="C136">
            <v>56</v>
          </cell>
          <cell r="D136" t="str">
            <v>3508_Строительство ТП 15/0.4 кВ, ВЛ 15 кВ от ВЛ 15-343 у п.Малиновка Славского района</v>
          </cell>
          <cell r="E136" t="str">
            <v>Калининградская область</v>
          </cell>
          <cell r="F136" t="str">
            <v>Славского район</v>
          </cell>
          <cell r="G136">
            <v>0.4</v>
          </cell>
          <cell r="I136">
            <v>2.6779999999999999</v>
          </cell>
          <cell r="K136">
            <v>2015</v>
          </cell>
          <cell r="L136">
            <v>2017</v>
          </cell>
          <cell r="M136" t="str">
            <v>+</v>
          </cell>
          <cell r="N136" t="str">
            <v>не требуется</v>
          </cell>
          <cell r="O136" t="str">
            <v>не требуется</v>
          </cell>
          <cell r="P136" t="str">
            <v>не требуется</v>
          </cell>
          <cell r="Q136">
            <v>6.5568266494706373E-2</v>
          </cell>
          <cell r="S136">
            <v>6.0648240568035288</v>
          </cell>
          <cell r="U136">
            <v>6.0041640568035284</v>
          </cell>
          <cell r="W136" t="str">
            <v>технологическое присоединение потребителей</v>
          </cell>
          <cell r="Y136" t="str">
            <v>договоры на технологическое присоединение (Дог № 834/07/14 от 11.08.2014 (Малиновка))</v>
          </cell>
          <cell r="Z136">
            <v>4.6464484366535155</v>
          </cell>
          <cell r="AA136">
            <v>0.62260124717620502</v>
          </cell>
          <cell r="AB136">
            <v>3.0158480456508436</v>
          </cell>
          <cell r="AC136">
            <v>3.5745808890171231</v>
          </cell>
        </row>
        <row r="137">
          <cell r="B137">
            <v>3210</v>
          </cell>
          <cell r="C137">
            <v>57</v>
          </cell>
          <cell r="D137" t="str">
            <v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v>
          </cell>
          <cell r="E137" t="str">
            <v>Калининградская область</v>
          </cell>
          <cell r="F137" t="str">
            <v>Зеленоградский район</v>
          </cell>
          <cell r="G137">
            <v>2</v>
          </cell>
          <cell r="I137">
            <v>0.15</v>
          </cell>
          <cell r="K137">
            <v>2015</v>
          </cell>
          <cell r="L137">
            <v>2018</v>
          </cell>
          <cell r="M137" t="str">
            <v>+</v>
          </cell>
          <cell r="N137" t="str">
            <v>не требуется</v>
          </cell>
          <cell r="O137" t="str">
            <v>не требуется</v>
          </cell>
          <cell r="P137" t="str">
            <v>не требуется</v>
          </cell>
          <cell r="Q137">
            <v>0.16634636827969107</v>
          </cell>
          <cell r="S137">
            <v>3.2205091433030155</v>
          </cell>
          <cell r="U137">
            <v>3.2146091433030195</v>
          </cell>
          <cell r="W137" t="str">
            <v>технологическое присоединение потребителей</v>
          </cell>
          <cell r="Y137" t="str">
            <v>договоры на технологическое присоединение (Дог № 835/07/14 от 12.12.2014)</v>
          </cell>
          <cell r="Z137">
            <v>22.480701484071904</v>
          </cell>
          <cell r="AA137">
            <v>329</v>
          </cell>
          <cell r="AB137">
            <v>1.3913287303026189</v>
          </cell>
          <cell r="AC137">
            <v>1.4715511200146558</v>
          </cell>
        </row>
        <row r="138">
          <cell r="B138">
            <v>3211</v>
          </cell>
          <cell r="C138">
            <v>58</v>
          </cell>
          <cell r="D138" t="str">
            <v>3211_Строительство ТП 15/0.4 кВ, ВЛ 15 кВ от ВЛ 15-214 (инв.№ 5115270) в Гурьевском районе, СНТ "Отважное"</v>
          </cell>
          <cell r="E138" t="str">
            <v>Калининградская область</v>
          </cell>
          <cell r="F138" t="str">
            <v>Гурьевский район</v>
          </cell>
          <cell r="G138">
            <v>0.4</v>
          </cell>
          <cell r="I138">
            <v>0.45100000000000001</v>
          </cell>
          <cell r="K138">
            <v>2015</v>
          </cell>
          <cell r="L138">
            <v>2015</v>
          </cell>
          <cell r="M138" t="str">
            <v>+</v>
          </cell>
          <cell r="N138" t="str">
            <v>не требуется</v>
          </cell>
          <cell r="O138" t="str">
            <v>не требуется</v>
          </cell>
          <cell r="P138" t="str">
            <v>не требуется</v>
          </cell>
          <cell r="Q138">
            <v>1</v>
          </cell>
          <cell r="S138">
            <v>5.1459799999999998</v>
          </cell>
          <cell r="U138">
            <v>2.0125796</v>
          </cell>
          <cell r="W138" t="str">
            <v>технологическое присоединение потребителей</v>
          </cell>
          <cell r="Y138" t="str">
            <v>договоры на технологическое присоединение (Дог № 464/05/14 от 11.06.2014 (Отважное СНТ))</v>
          </cell>
          <cell r="Z138">
            <v>4.8754888357698283</v>
          </cell>
          <cell r="AA138">
            <v>0.71680523886333836</v>
          </cell>
          <cell r="AB138">
            <v>2.7497908323622604</v>
          </cell>
          <cell r="AC138">
            <v>3.2510680956931255</v>
          </cell>
        </row>
        <row r="139">
          <cell r="B139">
            <v>3166</v>
          </cell>
          <cell r="C139">
            <v>59</v>
          </cell>
          <cell r="D139" t="str">
            <v>3166_Строительство КТПн 10/0.4 кВ, 4-х КЛ 10 кВ от КТПн, КЛ 1 кВ от КТПн до РЩ по ул.Ген. Толстиков в г.Калининграде</v>
          </cell>
          <cell r="E139" t="str">
            <v>Калининградская область</v>
          </cell>
          <cell r="F139" t="str">
            <v>г.Калининград</v>
          </cell>
          <cell r="G139">
            <v>0.5</v>
          </cell>
          <cell r="I139">
            <v>0.46</v>
          </cell>
          <cell r="K139">
            <v>2015</v>
          </cell>
          <cell r="L139">
            <v>2017</v>
          </cell>
          <cell r="M139" t="str">
            <v>+</v>
          </cell>
          <cell r="N139" t="str">
            <v>не требуется</v>
          </cell>
          <cell r="O139" t="str">
            <v>не требуется</v>
          </cell>
          <cell r="P139" t="str">
            <v>не требуется</v>
          </cell>
          <cell r="Q139">
            <v>6.8258892591646858E-2</v>
          </cell>
          <cell r="S139">
            <v>3.9760387210444215</v>
          </cell>
          <cell r="U139">
            <v>3.7046387210444212</v>
          </cell>
          <cell r="W139" t="str">
            <v>технологическое присоединение потребителей</v>
          </cell>
          <cell r="Y139" t="str">
            <v>договоры на технологическое присоединение (Дог № 1090/08/14 от 02.09.2014 (КСК-39))</v>
          </cell>
          <cell r="Z139">
            <v>6.0766983528533229</v>
          </cell>
          <cell r="AA139">
            <v>0.86404252849238294</v>
          </cell>
          <cell r="AB139">
            <v>2.4753860858349794</v>
          </cell>
          <cell r="AC139">
            <v>2.9358573332970077</v>
          </cell>
        </row>
        <row r="140">
          <cell r="B140">
            <v>3119</v>
          </cell>
          <cell r="C140">
            <v>60</v>
          </cell>
          <cell r="D140" t="str">
            <v>3119_Строительство КТПн 10/0.4 кВ, 4-х КЛ 10 кВ от КТПн, КЛ 1 кВ от КТПн до РЩ по пл.Калинина в г.Калининграде</v>
          </cell>
          <cell r="E140" t="str">
            <v>Калининградская область</v>
          </cell>
          <cell r="F140" t="str">
            <v>г.Калининград</v>
          </cell>
          <cell r="G140">
            <v>0.8</v>
          </cell>
          <cell r="I140">
            <v>0.92100000000000004</v>
          </cell>
          <cell r="K140">
            <v>2015</v>
          </cell>
          <cell r="L140">
            <v>2017</v>
          </cell>
          <cell r="M140" t="str">
            <v>+</v>
          </cell>
          <cell r="N140" t="str">
            <v>не требуется</v>
          </cell>
          <cell r="O140" t="str">
            <v>не требуется</v>
          </cell>
          <cell r="P140" t="str">
            <v>не требуется</v>
          </cell>
          <cell r="Q140">
            <v>6.6294630255743447E-2</v>
          </cell>
          <cell r="S140">
            <v>13.6113</v>
          </cell>
          <cell r="U140">
            <v>12.780943899199999</v>
          </cell>
          <cell r="W140" t="str">
            <v>технологическое присоединение потребителей</v>
          </cell>
          <cell r="Y140" t="str">
            <v>договоры на технологическое присоединение (Дог № 429/05/14 от 24.07.2014 (Калининградская долговая служба))</v>
          </cell>
          <cell r="Z140">
            <v>9.6137654451523744</v>
          </cell>
          <cell r="AA140">
            <v>0.68505811448227361</v>
          </cell>
          <cell r="AB140">
            <v>2.8323724211987589</v>
          </cell>
          <cell r="AC140">
            <v>3.3479596079068652</v>
          </cell>
        </row>
        <row r="141">
          <cell r="B141">
            <v>2982</v>
          </cell>
          <cell r="C141">
            <v>61</v>
          </cell>
          <cell r="D141" t="str">
            <v>2982_Строительство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v>
          </cell>
          <cell r="E141" t="str">
            <v>Калининградская область</v>
          </cell>
          <cell r="F141" t="str">
            <v>г.Калининград</v>
          </cell>
          <cell r="G141">
            <v>0.8</v>
          </cell>
          <cell r="I141">
            <v>3.4340000000000002</v>
          </cell>
          <cell r="K141">
            <v>2015</v>
          </cell>
          <cell r="L141">
            <v>2018</v>
          </cell>
          <cell r="M141" t="str">
            <v>+</v>
          </cell>
          <cell r="N141" t="str">
            <v>не требуется</v>
          </cell>
          <cell r="O141" t="str">
            <v>не требуется</v>
          </cell>
          <cell r="P141" t="str">
            <v>не требуется</v>
          </cell>
          <cell r="Q141">
            <v>4.6043762954251388E-2</v>
          </cell>
          <cell r="S141">
            <v>16.145509235173396</v>
          </cell>
          <cell r="U141">
            <v>15.439909235173396</v>
          </cell>
          <cell r="W141" t="str">
            <v>технологическое присоединение потребителей</v>
          </cell>
          <cell r="Y141" t="str">
            <v>договоры на технологическое присоединение (Дог № 1243/02/15 от 10.03.2015 (Васильева Т.И.))</v>
          </cell>
          <cell r="Z141">
            <v>8.4806989287889856</v>
          </cell>
          <cell r="AA141">
            <v>0.51186489426434445</v>
          </cell>
          <cell r="AB141">
            <v>3.3202037110096247</v>
          </cell>
          <cell r="AC141">
            <v>4.1655351684365236</v>
          </cell>
        </row>
        <row r="142">
          <cell r="B142">
            <v>2907</v>
          </cell>
          <cell r="C142">
            <v>62</v>
          </cell>
          <cell r="D142" t="str">
            <v>2907_Строительство ТП 15/0.4 кв, ЛЭП 15 кв от ВЛ 15-328 (инв.№ 5116230) в г. Зеленоградске, ул. Окружная</v>
          </cell>
          <cell r="E142" t="str">
            <v>Калининградская область</v>
          </cell>
          <cell r="F142" t="str">
            <v>г.Зеленоградск</v>
          </cell>
          <cell r="G142">
            <v>0.8</v>
          </cell>
          <cell r="I142">
            <v>0.06</v>
          </cell>
          <cell r="K142">
            <v>2014</v>
          </cell>
          <cell r="L142">
            <v>2018</v>
          </cell>
          <cell r="M142" t="str">
            <v>+</v>
          </cell>
          <cell r="N142" t="str">
            <v>не требуется</v>
          </cell>
          <cell r="O142" t="str">
            <v>не требуется</v>
          </cell>
          <cell r="P142" t="str">
            <v>не требуется</v>
          </cell>
          <cell r="Q142">
            <v>5.5913410500897931E-2</v>
          </cell>
          <cell r="S142">
            <v>6.6266750083872941</v>
          </cell>
          <cell r="U142">
            <v>6.2561550083872941</v>
          </cell>
          <cell r="W142" t="str">
            <v>технологическое присоединение потребителей</v>
          </cell>
          <cell r="Y142" t="str">
            <v>договоры на технологическое присоединение (Договор ТП № 525/05/14 от 11.07.2014 (МОНОЛИТ (ИНН 3906122155)))</v>
          </cell>
          <cell r="Z142">
            <v>9.4817715867356558</v>
          </cell>
          <cell r="AA142">
            <v>0.79781128269726764</v>
          </cell>
          <cell r="AB142">
            <v>2.7122286451557529</v>
          </cell>
          <cell r="AC142">
            <v>3.1954549015120453</v>
          </cell>
        </row>
        <row r="143">
          <cell r="B143">
            <v>2354</v>
          </cell>
          <cell r="C143">
            <v>63</v>
          </cell>
          <cell r="D143" t="str">
            <v>2354_Строительство КТПн 10/0,4 кВ, КЛ 10 кВ от КТП-514 до КТПн по ул.Красной в г.Калининграде</v>
          </cell>
          <cell r="E143" t="str">
            <v>Калининградская область</v>
          </cell>
          <cell r="F143" t="str">
            <v>г.Калининград</v>
          </cell>
          <cell r="G143">
            <v>0.8</v>
          </cell>
          <cell r="I143">
            <v>1.0925</v>
          </cell>
          <cell r="K143">
            <v>2015</v>
          </cell>
          <cell r="L143">
            <v>2018</v>
          </cell>
          <cell r="M143" t="str">
            <v>+</v>
          </cell>
          <cell r="N143" t="str">
            <v>не требуется</v>
          </cell>
          <cell r="O143" t="str">
            <v>не требуется</v>
          </cell>
          <cell r="P143" t="str">
            <v>не требуется</v>
          </cell>
          <cell r="Q143">
            <v>1.5805243883539877E-2</v>
          </cell>
          <cell r="S143">
            <v>29.714188750296678</v>
          </cell>
          <cell r="U143">
            <v>29.244548750296701</v>
          </cell>
          <cell r="W143" t="str">
            <v>технологическое присоединение потребителей</v>
          </cell>
          <cell r="Y143" t="str">
            <v>договоры на технологическое присоединение (Дог № 430/05/12 д/с № 4 от 20.08.2015 (Балтламинат 2006))</v>
          </cell>
          <cell r="Z143">
            <v>5.7364669232715846</v>
          </cell>
          <cell r="AA143">
            <v>0.3349189511828865</v>
          </cell>
          <cell r="AB143">
            <v>4.3243754846028848</v>
          </cell>
          <cell r="AC143">
            <v>6.6338278292527608</v>
          </cell>
        </row>
        <row r="144">
          <cell r="B144">
            <v>3630</v>
          </cell>
          <cell r="C144">
            <v>64</v>
          </cell>
          <cell r="D144" t="str">
            <v xml:space="preserve">3630_Строительство КТПн 10/0,4 кВ, 4-х КЛ 10 кВ от КТПн  по ул. Ген.Толстикова в г. Калининграде                                                                        </v>
          </cell>
          <cell r="E144" t="str">
            <v>Калининградская область</v>
          </cell>
          <cell r="F144" t="str">
            <v>г. Калининград</v>
          </cell>
          <cell r="G144">
            <v>0.5</v>
          </cell>
          <cell r="I144">
            <v>0.16</v>
          </cell>
          <cell r="K144">
            <v>2016</v>
          </cell>
          <cell r="L144">
            <v>2017</v>
          </cell>
          <cell r="M144" t="str">
            <v>-</v>
          </cell>
          <cell r="N144" t="str">
            <v>не требуется</v>
          </cell>
          <cell r="O144" t="str">
            <v>не требуется</v>
          </cell>
          <cell r="P144" t="str">
            <v>не требуется</v>
          </cell>
          <cell r="Q144">
            <v>0</v>
          </cell>
          <cell r="S144">
            <v>3.3134399999999995</v>
          </cell>
          <cell r="U144">
            <v>3.3134399999999999</v>
          </cell>
          <cell r="W144" t="str">
            <v>технологическое присоединение потребителей</v>
          </cell>
          <cell r="Y144" t="str">
            <v>договоры на технологическое присоединение (Дог № 11.06.2020 от 983/09/13 ОБЖАЛ (ИНВЕСТЖИЛСТРОЙПЛЮС))</v>
          </cell>
          <cell r="Z144">
            <v>4.3581561460825196</v>
          </cell>
          <cell r="AA144">
            <v>0.8454301321445703</v>
          </cell>
          <cell r="AB144">
            <v>2.4911351361698344</v>
          </cell>
          <cell r="AC144">
            <v>2.9302724076801292</v>
          </cell>
        </row>
        <row r="145">
          <cell r="B145">
            <v>3002</v>
          </cell>
          <cell r="C145">
            <v>65</v>
          </cell>
          <cell r="D145" t="str">
            <v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v>
          </cell>
          <cell r="E145" t="str">
            <v>Калининградская область</v>
          </cell>
          <cell r="F145" t="str">
            <v>г.Калининград</v>
          </cell>
          <cell r="G145">
            <v>0.5</v>
          </cell>
          <cell r="I145">
            <v>0.43099999999999999</v>
          </cell>
          <cell r="K145">
            <v>2015</v>
          </cell>
          <cell r="L145">
            <v>2016</v>
          </cell>
          <cell r="M145" t="str">
            <v>+</v>
          </cell>
          <cell r="N145" t="str">
            <v>не требуется</v>
          </cell>
          <cell r="O145" t="str">
            <v>не требуется</v>
          </cell>
          <cell r="P145" t="str">
            <v>не требуется</v>
          </cell>
          <cell r="Q145">
            <v>0.59624417675141794</v>
          </cell>
          <cell r="S145">
            <v>7.9588868118680827</v>
          </cell>
          <cell r="U145">
            <v>7.5734468918680804</v>
          </cell>
          <cell r="W145" t="str">
            <v>технологическое присоединение потребителей</v>
          </cell>
          <cell r="Y145" t="str">
            <v>договоры на технологическое присоединение (Дог № 1088/11/12 от 25.12.2012 (ИСК МИР))</v>
          </cell>
          <cell r="Z145">
            <v>5.7316399693953963</v>
          </cell>
          <cell r="AA145">
            <v>0.60225694923237993</v>
          </cell>
          <cell r="AB145">
            <v>3.061654681780789</v>
          </cell>
          <cell r="AC145">
            <v>3.6609546330586369</v>
          </cell>
        </row>
        <row r="146">
          <cell r="B146">
            <v>1150</v>
          </cell>
          <cell r="C146">
            <v>66</v>
          </cell>
          <cell r="D146" t="str">
            <v>Строительство КТП 15/0,4 кВ (взамен ТП 138-1 (инв. № 5144480)), реконструкция ВЛ 15 кВ № 15-138 (инв. № 5114672), ПС В-2 (инв. № 5144314) в г.Гурьевск</v>
          </cell>
          <cell r="E146" t="str">
            <v>Калининградская область</v>
          </cell>
          <cell r="F146" t="str">
            <v>г.Гурьевск</v>
          </cell>
          <cell r="G146">
            <v>1.26</v>
          </cell>
          <cell r="I146">
            <v>1.5410000000000001</v>
          </cell>
          <cell r="K146">
            <v>2014</v>
          </cell>
          <cell r="L146">
            <v>2016</v>
          </cell>
          <cell r="M146" t="str">
            <v>+</v>
          </cell>
          <cell r="N146" t="str">
            <v>не требуется</v>
          </cell>
          <cell r="O146" t="str">
            <v>не требуется</v>
          </cell>
          <cell r="P146" t="str">
            <v>не требуется</v>
          </cell>
          <cell r="Q146">
            <v>0.42005057613695085</v>
          </cell>
          <cell r="S146">
            <v>22.577424097873394</v>
          </cell>
          <cell r="U146">
            <v>18.407764097873397</v>
          </cell>
          <cell r="W146" t="str">
            <v>технологическое присоединение потребителей</v>
          </cell>
          <cell r="Y146" t="str">
            <v>договоры на технологическое присоединение (Дог №699/07/10 от 18.08.2010; Дог №763/08/10 д/с 3 от 10.06.2011; Дог №909/02/15 от 07.04.2015)</v>
          </cell>
          <cell r="Z146">
            <v>15.269781432526852</v>
          </cell>
          <cell r="AA146">
            <v>58</v>
          </cell>
          <cell r="AB146">
            <v>3.1098128685130373</v>
          </cell>
          <cell r="AC146">
            <v>3.7510525979643958</v>
          </cell>
        </row>
        <row r="147">
          <cell r="B147">
            <v>2385</v>
          </cell>
          <cell r="C147">
            <v>67</v>
          </cell>
          <cell r="D147" t="str">
            <v>Строительство МТП 15/0,4 кВ, ЛЭП 15 кВ от ВЛ 15-88 (инв.№5113992) в п. Заостровье, ДНТ "Флотское" Зеленоградского района</v>
          </cell>
          <cell r="E147" t="str">
            <v>Калининградская область</v>
          </cell>
          <cell r="F147" t="str">
            <v>Зеленоградский район</v>
          </cell>
          <cell r="G147">
            <v>0.25</v>
          </cell>
          <cell r="I147">
            <v>1.4069999999999998</v>
          </cell>
          <cell r="K147">
            <v>2013</v>
          </cell>
          <cell r="L147">
            <v>2015</v>
          </cell>
          <cell r="M147" t="str">
            <v>+</v>
          </cell>
          <cell r="N147" t="str">
            <v>не требуется</v>
          </cell>
          <cell r="O147" t="str">
            <v>не требуется</v>
          </cell>
          <cell r="P147" t="str">
            <v>не требуется</v>
          </cell>
          <cell r="Q147">
            <v>1</v>
          </cell>
          <cell r="S147">
            <v>5.4870000000000001</v>
          </cell>
          <cell r="U147">
            <v>1.5476761600000002</v>
          </cell>
          <cell r="W147" t="str">
            <v>технологическое присоединение потребителей</v>
          </cell>
          <cell r="Y147" t="str">
            <v>договоры на технологическое присоединение (Дог № 463/05/12 от 19.06.2012)</v>
          </cell>
          <cell r="Z147">
            <v>3.2890217930687085</v>
          </cell>
          <cell r="AA147">
            <v>55</v>
          </cell>
          <cell r="AB147">
            <v>3.2049467163809577</v>
          </cell>
          <cell r="AC147">
            <v>3.931544207635953</v>
          </cell>
        </row>
        <row r="148">
          <cell r="B148">
            <v>0</v>
          </cell>
          <cell r="C148">
            <v>0</v>
          </cell>
          <cell r="D148">
            <v>0</v>
          </cell>
          <cell r="G148">
            <v>0</v>
          </cell>
          <cell r="I148">
            <v>0</v>
          </cell>
          <cell r="K148">
            <v>0</v>
          </cell>
          <cell r="L148">
            <v>0</v>
          </cell>
          <cell r="Q148" t="e">
            <v>#DIV/0!</v>
          </cell>
          <cell r="S148">
            <v>0</v>
          </cell>
          <cell r="U148">
            <v>0</v>
          </cell>
        </row>
        <row r="149">
          <cell r="B149">
            <v>2642</v>
          </cell>
          <cell r="C149">
            <v>68</v>
          </cell>
          <cell r="D149" t="str">
            <v>Строительство ТП 15/0.4 кВ, ЛЭП 15 кВ от ПС В-21, реконструкция ПС В-21 (инв.№ 5149794) в г.Калининграде, ул.Б.Окружная, 15</v>
          </cell>
          <cell r="E149" t="str">
            <v>Калининградская область</v>
          </cell>
          <cell r="F149" t="str">
            <v>г.Калининград</v>
          </cell>
          <cell r="G149">
            <v>1</v>
          </cell>
          <cell r="I149">
            <v>1.5649999999999999</v>
          </cell>
          <cell r="K149">
            <v>2014</v>
          </cell>
          <cell r="L149">
            <v>2016</v>
          </cell>
          <cell r="M149" t="str">
            <v>+</v>
          </cell>
          <cell r="N149" t="str">
            <v>не требуется</v>
          </cell>
          <cell r="O149" t="str">
            <v>не требуется</v>
          </cell>
          <cell r="P149" t="str">
            <v>не требуется</v>
          </cell>
          <cell r="Q149">
            <v>0.44482057328547875</v>
          </cell>
          <cell r="S149">
            <v>12.164619999999999</v>
          </cell>
          <cell r="U149">
            <v>6.7535467577999988</v>
          </cell>
          <cell r="W149" t="str">
            <v>технологическое присоединение потребителей</v>
          </cell>
          <cell r="Y149" t="str">
            <v>договоры на технологическое присоединение (Дог № 1184/12/12 от 21.12.2012)</v>
          </cell>
          <cell r="Z149">
            <v>12.814828672322124</v>
          </cell>
          <cell r="AA149">
            <v>74</v>
          </cell>
          <cell r="AB149">
            <v>2.6879609565967959</v>
          </cell>
          <cell r="AC149">
            <v>3.1782387130247862</v>
          </cell>
        </row>
        <row r="150">
          <cell r="B150">
            <v>2791</v>
          </cell>
          <cell r="C150">
            <v>69</v>
          </cell>
          <cell r="D150" t="str">
            <v>Строительство ТПн 15/0.4 кВ, строительство КЛ 15 кВ от ТПн в г.Светлый, ул.Советская (второй этап)</v>
          </cell>
          <cell r="E150" t="str">
            <v>Калининградская область</v>
          </cell>
          <cell r="F150" t="str">
            <v>г.Светлый</v>
          </cell>
          <cell r="G150">
            <v>2</v>
          </cell>
          <cell r="I150">
            <v>0.6</v>
          </cell>
          <cell r="K150">
            <v>2014</v>
          </cell>
          <cell r="L150">
            <v>2016</v>
          </cell>
          <cell r="M150" t="str">
            <v>+</v>
          </cell>
          <cell r="N150" t="str">
            <v>не требуется</v>
          </cell>
          <cell r="O150" t="str">
            <v>не требуется</v>
          </cell>
          <cell r="P150" t="str">
            <v>не требуется</v>
          </cell>
          <cell r="Q150">
            <v>0.98783893832001224</v>
          </cell>
          <cell r="S150">
            <v>7.8245799999999992</v>
          </cell>
          <cell r="U150">
            <v>7.4125899899999981</v>
          </cell>
          <cell r="W150" t="str">
            <v>технологическое присоединение потребителей</v>
          </cell>
          <cell r="Y150" t="str">
            <v>договоры на технологическое присоединение (Дог № 920/10/12 от 30.07.2013)</v>
          </cell>
          <cell r="Z150">
            <v>29.020421679839618</v>
          </cell>
          <cell r="AA150">
            <v>162</v>
          </cell>
          <cell r="AB150">
            <v>1.861223391569792</v>
          </cell>
          <cell r="AC150">
            <v>2.0281038443852122</v>
          </cell>
        </row>
        <row r="151">
          <cell r="B151">
            <v>2809</v>
          </cell>
          <cell r="C151">
            <v>70</v>
          </cell>
          <cell r="D151" t="str">
            <v>Строительство БКТП 6/0.4 кВ, двух КЛ 6 кВ до места врезки КЛ 6 кВ ф.№119 в г.Черняховске</v>
          </cell>
          <cell r="E151" t="str">
            <v>Калининградская область</v>
          </cell>
          <cell r="F151" t="str">
            <v>г.Черняховск</v>
          </cell>
          <cell r="G151">
            <v>0.5</v>
          </cell>
          <cell r="I151">
            <v>1.02</v>
          </cell>
          <cell r="K151">
            <v>2014</v>
          </cell>
          <cell r="L151">
            <v>2016</v>
          </cell>
          <cell r="M151" t="str">
            <v>+</v>
          </cell>
          <cell r="N151" t="str">
            <v>не требуется</v>
          </cell>
          <cell r="O151" t="str">
            <v>не требуется</v>
          </cell>
          <cell r="P151" t="str">
            <v>не требуется</v>
          </cell>
          <cell r="Q151">
            <v>0.34191746479540119</v>
          </cell>
          <cell r="S151">
            <v>12.610980607274145</v>
          </cell>
          <cell r="U151">
            <v>11.939581769451001</v>
          </cell>
          <cell r="W151" t="str">
            <v>технологическое присоединение потребителей</v>
          </cell>
          <cell r="Y151" t="str">
            <v>договоры на технологическое присоединение (Дог № 1223/12/12 от 24.01.2013)</v>
          </cell>
          <cell r="Z151">
            <v>5.0661456571701677</v>
          </cell>
          <cell r="AA151">
            <v>45</v>
          </cell>
          <cell r="AB151">
            <v>3.5697954822538143</v>
          </cell>
          <cell r="AC151">
            <v>4.6895534245448758</v>
          </cell>
        </row>
        <row r="152">
          <cell r="B152">
            <v>2843</v>
          </cell>
          <cell r="C152">
            <v>71</v>
          </cell>
          <cell r="D152" t="str">
            <v>Строительство КТП 10/0.4 кВ по ул.Галицкого и двух участков КЛ 10 кВ до места врезки в КЛ 10 кВ ТП-153 - ТП-249 в г.Калининграде</v>
          </cell>
          <cell r="E152" t="str">
            <v>Калининградская область</v>
          </cell>
          <cell r="F152" t="str">
            <v>г.Калининград</v>
          </cell>
          <cell r="G152">
            <v>0.5</v>
          </cell>
          <cell r="I152">
            <v>0.35499999999999998</v>
          </cell>
          <cell r="K152">
            <v>2014</v>
          </cell>
          <cell r="L152">
            <v>2016</v>
          </cell>
          <cell r="M152" t="str">
            <v>+</v>
          </cell>
          <cell r="N152" t="str">
            <v>не требуется</v>
          </cell>
          <cell r="O152" t="str">
            <v>не требуется</v>
          </cell>
          <cell r="P152" t="str">
            <v>не требуется</v>
          </cell>
          <cell r="Q152">
            <v>0.89880952380952384</v>
          </cell>
          <cell r="S152">
            <v>8.1278399999999991</v>
          </cell>
          <cell r="U152">
            <v>7.6109999999999998</v>
          </cell>
          <cell r="W152" t="str">
            <v>технологическое присоединение потребителей</v>
          </cell>
          <cell r="Y152" t="str">
            <v>договоры на технологическое присоединение (Дог № 894/10/12 от 22.11.2012)</v>
          </cell>
          <cell r="Z152">
            <v>5.9871748158637379</v>
          </cell>
          <cell r="AA152">
            <v>61</v>
          </cell>
          <cell r="AB152">
            <v>3.0448322962728835</v>
          </cell>
          <cell r="AC152">
            <v>3.6285697472898844</v>
          </cell>
        </row>
        <row r="153">
          <cell r="B153">
            <v>2890</v>
          </cell>
          <cell r="C153">
            <v>72</v>
          </cell>
          <cell r="D153" t="str">
            <v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v>
          </cell>
          <cell r="E153" t="str">
            <v>Калининградская область</v>
          </cell>
          <cell r="F153" t="str">
            <v>г.Калининград</v>
          </cell>
          <cell r="G153">
            <v>1.26</v>
          </cell>
          <cell r="I153">
            <v>1.3029999999999999</v>
          </cell>
          <cell r="K153">
            <v>2015</v>
          </cell>
          <cell r="L153">
            <v>2018</v>
          </cell>
          <cell r="M153" t="str">
            <v>+</v>
          </cell>
          <cell r="N153" t="str">
            <v>не требуется</v>
          </cell>
          <cell r="O153" t="str">
            <v>не требуется</v>
          </cell>
          <cell r="P153" t="str">
            <v>не требуется</v>
          </cell>
          <cell r="Q153">
            <v>2.1457540227890481E-2</v>
          </cell>
          <cell r="S153">
            <v>19.192321003537291</v>
          </cell>
          <cell r="U153">
            <v>18.780501003537303</v>
          </cell>
          <cell r="W153" t="str">
            <v>технологическое присоединение потребителей</v>
          </cell>
          <cell r="Y153" t="str">
            <v>договоры на технологическое присоединение (Дог № 1442/12/13 от 17.01.2014)</v>
          </cell>
          <cell r="Z153">
            <v>12.140561566057473</v>
          </cell>
          <cell r="AA153">
            <v>69</v>
          </cell>
          <cell r="AB153">
            <v>2.8296689233398356</v>
          </cell>
          <cell r="AC153">
            <v>3.3429477113155541</v>
          </cell>
        </row>
        <row r="154">
          <cell r="B154">
            <v>2911</v>
          </cell>
          <cell r="C154">
            <v>73</v>
          </cell>
          <cell r="D154" t="str">
            <v>Строительство ТП 15/0.4 кВ, КЛ 15 кВ от КЛ 15-39 (инв № 5113976) в г. Светлогорске, ул. Тихая - Пригородная, пер. Ягодный</v>
          </cell>
          <cell r="E154" t="str">
            <v>Калининградская область</v>
          </cell>
          <cell r="F154" t="str">
            <v>г.Светлогорск</v>
          </cell>
          <cell r="G154">
            <v>0.25</v>
          </cell>
          <cell r="I154">
            <v>6.4000000000000001E-2</v>
          </cell>
          <cell r="K154">
            <v>2015</v>
          </cell>
          <cell r="L154">
            <v>2016</v>
          </cell>
          <cell r="M154" t="str">
            <v>+</v>
          </cell>
          <cell r="N154" t="str">
            <v>не требуется</v>
          </cell>
          <cell r="O154" t="str">
            <v>не требуется</v>
          </cell>
          <cell r="P154" t="str">
            <v>не требуется</v>
          </cell>
          <cell r="Q154">
            <v>7.7036836262813768E-2</v>
          </cell>
          <cell r="S154">
            <v>2.6875664947308446</v>
          </cell>
          <cell r="U154">
            <v>2.4805248747308402</v>
          </cell>
          <cell r="W154" t="str">
            <v>технологическое присоединение потребителей</v>
          </cell>
          <cell r="Y154" t="str">
            <v>договоры на технологическое присоединение (Дог № 482/05/13 от 14.06.2013)</v>
          </cell>
          <cell r="Z154">
            <v>4.0420475107681826</v>
          </cell>
          <cell r="AA154">
            <v>92</v>
          </cell>
          <cell r="AB154">
            <v>2.3872156770776165</v>
          </cell>
          <cell r="AC154">
            <v>2.7675548129317362</v>
          </cell>
        </row>
        <row r="155">
          <cell r="B155">
            <v>2991</v>
          </cell>
          <cell r="C155">
            <v>74</v>
          </cell>
          <cell r="D155" t="str">
            <v>Строительство КТПн 10/0.4 кВ, трех КЛ 10 кВ от КТПн, КЛ 1 кВ от КТПн до РЩ по ул.ген.Раевского в г.Калининграде</v>
          </cell>
          <cell r="E155" t="str">
            <v>Калининградская область</v>
          </cell>
          <cell r="F155" t="str">
            <v>г.Калининград</v>
          </cell>
          <cell r="G155">
            <v>1.26</v>
          </cell>
          <cell r="I155">
            <v>0.44799999999999995</v>
          </cell>
          <cell r="K155">
            <v>2015</v>
          </cell>
          <cell r="L155">
            <v>2018</v>
          </cell>
          <cell r="M155" t="str">
            <v>+</v>
          </cell>
          <cell r="N155" t="str">
            <v>не требуется</v>
          </cell>
          <cell r="O155" t="str">
            <v>не требуется</v>
          </cell>
          <cell r="P155" t="str">
            <v>не требуется</v>
          </cell>
          <cell r="Q155">
            <v>9.946641085359309E-2</v>
          </cell>
          <cell r="S155">
            <v>7.9946906013375285</v>
          </cell>
          <cell r="U155">
            <v>7.1994874213375306</v>
          </cell>
          <cell r="W155" t="str">
            <v>технологическое присоединение потребителей</v>
          </cell>
          <cell r="Y155" t="str">
            <v>договоры на технологическое присоединение (Дог № 734/07/13 от 15.08.2013)</v>
          </cell>
          <cell r="Z155">
            <v>13.759333181847479</v>
          </cell>
          <cell r="AA155">
            <v>125</v>
          </cell>
          <cell r="AB155">
            <v>2.0797353371841227</v>
          </cell>
          <cell r="AC155">
            <v>2.2863511058188815</v>
          </cell>
        </row>
        <row r="156">
          <cell r="B156">
            <v>3001</v>
          </cell>
          <cell r="C156">
            <v>75</v>
          </cell>
          <cell r="D156" t="str">
            <v>Строительство КТПн 10/0.4 кВ, двух КЛ 10 кВ от КТПн до КЛ 10 кВ (ТП-209 - КТП-258) по ул.А.Невского - Дорога А-191 в г.Калининграде</v>
          </cell>
          <cell r="E156" t="str">
            <v>Калининградская область</v>
          </cell>
          <cell r="F156" t="str">
            <v>г.Калининград</v>
          </cell>
          <cell r="G156">
            <v>1</v>
          </cell>
          <cell r="I156">
            <v>0.4</v>
          </cell>
          <cell r="K156">
            <v>2015</v>
          </cell>
          <cell r="L156">
            <v>2018</v>
          </cell>
          <cell r="M156" t="str">
            <v>+</v>
          </cell>
          <cell r="N156" t="str">
            <v>не требуется</v>
          </cell>
          <cell r="O156" t="str">
            <v>не требуется</v>
          </cell>
          <cell r="P156" t="str">
            <v>не требуется</v>
          </cell>
          <cell r="Q156">
            <v>5.4969284332341384E-2</v>
          </cell>
          <cell r="S156">
            <v>4.4543057631903462</v>
          </cell>
          <cell r="U156">
            <v>4.2094557631903493</v>
          </cell>
          <cell r="W156" t="str">
            <v>технологическое присоединение потребителей</v>
          </cell>
          <cell r="Y156" t="str">
            <v>договоры на технологическое присоединение (Дог № 556/06/14 ОБЖАЛ от 02.07.2014)</v>
          </cell>
          <cell r="Z156">
            <v>10.829203979681177</v>
          </cell>
          <cell r="AA156">
            <v>157</v>
          </cell>
          <cell r="AB156">
            <v>1.8924869876920751</v>
          </cell>
          <cell r="AC156">
            <v>2.0567839593468706</v>
          </cell>
        </row>
        <row r="157">
          <cell r="B157">
            <v>3356</v>
          </cell>
          <cell r="C157">
            <v>76</v>
          </cell>
          <cell r="D157" t="str">
            <v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v>
          </cell>
          <cell r="E157" t="str">
            <v>Калининградская область</v>
          </cell>
          <cell r="F157" t="str">
            <v>г.Калининград</v>
          </cell>
          <cell r="G157">
            <v>0.8</v>
          </cell>
          <cell r="I157">
            <v>0.82700000000000007</v>
          </cell>
          <cell r="K157">
            <v>2015</v>
          </cell>
          <cell r="L157">
            <v>2016</v>
          </cell>
          <cell r="M157" t="str">
            <v>+</v>
          </cell>
          <cell r="N157" t="str">
            <v>не требуется</v>
          </cell>
          <cell r="O157" t="str">
            <v>не требуется</v>
          </cell>
          <cell r="P157" t="str">
            <v>не требуется</v>
          </cell>
          <cell r="Q157">
            <v>7.2207866781510144E-2</v>
          </cell>
          <cell r="S157">
            <v>8.2198799999999999</v>
          </cell>
          <cell r="U157">
            <v>7.6263399999999999</v>
          </cell>
          <cell r="W157" t="str">
            <v>технологическое присоединение потребителей</v>
          </cell>
          <cell r="Y157" t="str">
            <v>договоры на технологическое присоединение (Дог № 1037/08/14 от 02.09.2014)</v>
          </cell>
          <cell r="Z157">
            <v>10.56245470984511</v>
          </cell>
          <cell r="AA157">
            <v>83</v>
          </cell>
          <cell r="AB157">
            <v>2.5106630053464407</v>
          </cell>
          <cell r="AC157">
            <v>2.9605835867808894</v>
          </cell>
        </row>
        <row r="158">
          <cell r="B158">
            <v>2581</v>
          </cell>
          <cell r="C158">
            <v>77</v>
          </cell>
          <cell r="D158" t="str">
            <v>Строительство КТП 10/0.4 кВ, участков КЛ 10 кВ от ТПн до места врезки КЛ 10 кВ ТП-754 - ТП-758, ТП-756 - ТП-758 по ул.Батальная в г.Калининграде</v>
          </cell>
          <cell r="E158" t="str">
            <v>Калининградская область</v>
          </cell>
          <cell r="F158" t="str">
            <v>г.Калининград</v>
          </cell>
          <cell r="G158">
            <v>1.26</v>
          </cell>
          <cell r="I158">
            <v>0.1</v>
          </cell>
          <cell r="K158">
            <v>2013</v>
          </cell>
          <cell r="L158">
            <v>2015</v>
          </cell>
          <cell r="M158" t="str">
            <v>+</v>
          </cell>
          <cell r="N158" t="str">
            <v>не требуется</v>
          </cell>
          <cell r="O158" t="str">
            <v>не требуется</v>
          </cell>
          <cell r="P158" t="str">
            <v>не требуется</v>
          </cell>
          <cell r="Q158">
            <v>1</v>
          </cell>
          <cell r="S158">
            <v>3.33114</v>
          </cell>
          <cell r="U158">
            <v>0.42</v>
          </cell>
          <cell r="W158" t="str">
            <v>технологическое присоединение потребителей</v>
          </cell>
          <cell r="Y158" t="str">
            <v>договоры на технологическое присоединение (Дог № 775/08/12 от 04.12.2012)</v>
          </cell>
          <cell r="Z158">
            <v>18.410018600074</v>
          </cell>
          <cell r="AA158">
            <v>213</v>
          </cell>
          <cell r="AB158">
            <v>1.6423141656269771</v>
          </cell>
          <cell r="AC158">
            <v>1.7739885695805073</v>
          </cell>
        </row>
        <row r="159">
          <cell r="B159">
            <v>2714</v>
          </cell>
          <cell r="C159">
            <v>78</v>
          </cell>
          <cell r="D159" t="str">
            <v>Строительство двух ТП 15/0.4 кВ, ЛЭП 15 кВ от ВЛ 15-06 (инв.№ 5115422), ЛЭП 15 кВ между ТП в Гурьевском районе, северо-западнее п.Голубево</v>
          </cell>
          <cell r="E159" t="str">
            <v>Калининградская область</v>
          </cell>
          <cell r="F159" t="str">
            <v>Гурьевский муниципальный район</v>
          </cell>
          <cell r="G159">
            <v>1.63</v>
          </cell>
          <cell r="I159">
            <v>0.56899999999999995</v>
          </cell>
          <cell r="K159">
            <v>2014</v>
          </cell>
          <cell r="L159">
            <v>2015</v>
          </cell>
          <cell r="M159" t="str">
            <v>+</v>
          </cell>
          <cell r="N159" t="str">
            <v>не требуется</v>
          </cell>
          <cell r="O159" t="str">
            <v>не требуется</v>
          </cell>
          <cell r="P159" t="str">
            <v>не требуется</v>
          </cell>
          <cell r="Q159">
            <v>1</v>
          </cell>
          <cell r="S159">
            <v>6.9419399999999998</v>
          </cell>
          <cell r="U159">
            <v>5.6349999999999998</v>
          </cell>
          <cell r="W159" t="str">
            <v>технологическое присоединение потребителей</v>
          </cell>
          <cell r="Y159" t="str">
            <v>договоры на технологическое присоединение (Дог №547/06/13 д/с 2 от 05.10.2013)</v>
          </cell>
          <cell r="Z159">
            <v>22.080558850645644</v>
          </cell>
          <cell r="AA159">
            <v>147</v>
          </cell>
          <cell r="AB159">
            <v>1.9548537221816935</v>
          </cell>
          <cell r="AC159">
            <v>2.1168016021751228</v>
          </cell>
        </row>
        <row r="160">
          <cell r="B160">
            <v>2917</v>
          </cell>
          <cell r="C160">
            <v>79</v>
          </cell>
          <cell r="D160" t="str">
            <v>Строительство БКТП 15/0,4 кВ, ВЛЗ 15 кВ от ВЛ 15-440 в п. Нежинское Нестеровского района</v>
          </cell>
          <cell r="E160" t="str">
            <v>Калининградская область</v>
          </cell>
          <cell r="F160" t="str">
            <v>Нестеровский район</v>
          </cell>
          <cell r="G160">
            <v>0.4</v>
          </cell>
          <cell r="I160">
            <v>0.35499999999999998</v>
          </cell>
          <cell r="K160">
            <v>2015</v>
          </cell>
          <cell r="L160">
            <v>2015</v>
          </cell>
          <cell r="M160" t="str">
            <v>+</v>
          </cell>
          <cell r="N160" t="str">
            <v>не требуется</v>
          </cell>
          <cell r="O160" t="str">
            <v>не требуется</v>
          </cell>
          <cell r="P160" t="str">
            <v>не требуется</v>
          </cell>
          <cell r="Q160">
            <v>1</v>
          </cell>
          <cell r="S160">
            <v>1.3333999999999997</v>
          </cell>
          <cell r="U160">
            <v>1.1564000000000001</v>
          </cell>
          <cell r="W160" t="str">
            <v>технологическое присоединение потребителей</v>
          </cell>
          <cell r="Y160" t="str">
            <v>договоры на технологическое присоединение (Дог № 128/02/14 д/с 1 от 06.05.2014)</v>
          </cell>
          <cell r="Z160">
            <v>5.6019021658157104</v>
          </cell>
          <cell r="AA160">
            <v>176</v>
          </cell>
          <cell r="AB160">
            <v>1.788051107864838</v>
          </cell>
          <cell r="AC160">
            <v>1.94960158497713</v>
          </cell>
        </row>
        <row r="161">
          <cell r="B161">
            <v>3104</v>
          </cell>
          <cell r="C161">
            <v>80</v>
          </cell>
          <cell r="D161" t="str">
            <v>Строительство ТП 15/0.4 кВ, КЛ 15 кВ от КЛ 15-178 (инв.№ 5115668) в г.Светлогорске, проезд Заречный</v>
          </cell>
          <cell r="E161" t="str">
            <v>Калининградская область</v>
          </cell>
          <cell r="F161" t="str">
            <v>г.Светлогорск</v>
          </cell>
          <cell r="G161">
            <v>0.5</v>
          </cell>
          <cell r="I161">
            <v>0.08</v>
          </cell>
          <cell r="K161">
            <v>2015</v>
          </cell>
          <cell r="L161">
            <v>2015</v>
          </cell>
          <cell r="M161" t="str">
            <v>+</v>
          </cell>
          <cell r="N161" t="str">
            <v>не требуется</v>
          </cell>
          <cell r="O161" t="str">
            <v>не требуется</v>
          </cell>
          <cell r="P161" t="str">
            <v>не требуется</v>
          </cell>
          <cell r="Q161">
            <v>1</v>
          </cell>
          <cell r="S161">
            <v>2.1924399999999999</v>
          </cell>
          <cell r="U161">
            <v>2.1422333600000001</v>
          </cell>
          <cell r="W161" t="str">
            <v>технологическое присоединение потребителей</v>
          </cell>
          <cell r="Y161" t="str">
            <v>договоры на технологическое присоединение (Дог № 904/08/14 от 13.08.2014)</v>
          </cell>
          <cell r="Z161">
            <v>6.8954805939327946</v>
          </cell>
          <cell r="AA161">
            <v>145</v>
          </cell>
          <cell r="AB161">
            <v>1.9619631326553972</v>
          </cell>
          <cell r="AC161">
            <v>2.1238370203931076</v>
          </cell>
        </row>
        <row r="162">
          <cell r="B162">
            <v>3546</v>
          </cell>
          <cell r="C162">
            <v>81</v>
          </cell>
          <cell r="D162" t="str">
            <v>Строительство КТПн 10/0.4 кВ, двух КЛ 10 кВ от КТПн до КЛ 10 кВ 11-33 (ПС О-11 - КТП-1029), КЛ 1 кВ от КТПн до РЩ по ул.Согласия в г.Калининграде</v>
          </cell>
          <cell r="E162" t="str">
            <v>Калининградская область</v>
          </cell>
          <cell r="F162" t="str">
            <v>г.Калининград</v>
          </cell>
          <cell r="G162">
            <v>0.63</v>
          </cell>
          <cell r="I162">
            <v>0.80800000000000005</v>
          </cell>
          <cell r="K162">
            <v>2015</v>
          </cell>
          <cell r="L162">
            <v>2015</v>
          </cell>
          <cell r="M162" t="str">
            <v>+</v>
          </cell>
          <cell r="N162" t="str">
            <v>не требуется</v>
          </cell>
          <cell r="O162" t="str">
            <v>не требуется</v>
          </cell>
          <cell r="P162" t="str">
            <v>не требуется</v>
          </cell>
          <cell r="Q162">
            <v>1</v>
          </cell>
          <cell r="S162">
            <v>5.0763599999999993</v>
          </cell>
          <cell r="U162">
            <v>2.1890779999999999</v>
          </cell>
          <cell r="W162" t="str">
            <v>технологическое присоединение потребителей</v>
          </cell>
          <cell r="Y162" t="str">
            <v>договоры на технологическое присоединение (Дог № 1306/02/15 д/с № 1 от 21.08.2015)</v>
          </cell>
          <cell r="Z162">
            <v>7.7773071065637867</v>
          </cell>
          <cell r="AA162">
            <v>93</v>
          </cell>
          <cell r="AB162">
            <v>2.372435086038224</v>
          </cell>
          <cell r="AC162">
            <v>2.744743258953064</v>
          </cell>
        </row>
        <row r="163">
          <cell r="B163">
            <v>1460</v>
          </cell>
          <cell r="C163">
            <v>82</v>
          </cell>
          <cell r="D163" t="str">
            <v xml:space="preserve">1460_Строительство БКТП 6/0,4 кВ,  реконструкция КЛ 6 кВ ф.12, строительство участка КЛ 6 кВ от ТПн до места рассечки КЛ 6 кВ ф.12 по ул. Искры в г.Советск </v>
          </cell>
          <cell r="E163" t="str">
            <v>Калининградская область</v>
          </cell>
          <cell r="F163" t="str">
            <v>г.Советск</v>
          </cell>
          <cell r="G163">
            <v>0.8</v>
          </cell>
          <cell r="I163">
            <v>4.1579999999999995</v>
          </cell>
          <cell r="K163">
            <v>2014</v>
          </cell>
          <cell r="L163">
            <v>2018</v>
          </cell>
          <cell r="M163" t="str">
            <v>+</v>
          </cell>
          <cell r="N163" t="str">
            <v>не требуется</v>
          </cell>
          <cell r="O163" t="str">
            <v>не требуется</v>
          </cell>
          <cell r="P163" t="str">
            <v>не требуется</v>
          </cell>
          <cell r="Q163">
            <v>3.4167917718008867E-2</v>
          </cell>
          <cell r="S163">
            <v>24.174724571074378</v>
          </cell>
          <cell r="U163">
            <v>24.048724571074381</v>
          </cell>
          <cell r="W163" t="str">
            <v>технологическое присоединение потребителей</v>
          </cell>
          <cell r="Y163" t="str">
            <v>договоры на технологическое присоединение (Договор ТП № В-376/11/10 д/с 1 от 04.07.2011 (ООО "Стройка"))</v>
          </cell>
          <cell r="Z163">
            <v>6.8567860421310352</v>
          </cell>
          <cell r="AA163">
            <v>0.387103184662557</v>
          </cell>
          <cell r="AB163">
            <v>3.929335117113399</v>
          </cell>
          <cell r="AC163">
            <v>5.5183908540342204</v>
          </cell>
        </row>
        <row r="164">
          <cell r="B164">
            <v>2159</v>
          </cell>
          <cell r="C164">
            <v>0</v>
          </cell>
          <cell r="D164" t="str">
            <v>2159_Строительство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v>
          </cell>
          <cell r="E164" t="str">
            <v>Калининградская область</v>
          </cell>
          <cell r="F164" t="str">
            <v>г.Калининград</v>
          </cell>
          <cell r="G164">
            <v>0.5</v>
          </cell>
          <cell r="I164">
            <v>1.1100000000000001</v>
          </cell>
          <cell r="K164">
            <v>2014</v>
          </cell>
          <cell r="L164">
            <v>0</v>
          </cell>
          <cell r="M164" t="str">
            <v>+</v>
          </cell>
          <cell r="N164" t="str">
            <v>не требуется</v>
          </cell>
          <cell r="O164" t="str">
            <v>не требуется</v>
          </cell>
          <cell r="P164" t="str">
            <v>не требуется</v>
          </cell>
          <cell r="Q164" t="e">
            <v>#DIV/0!</v>
          </cell>
          <cell r="S164">
            <v>0</v>
          </cell>
          <cell r="U164">
            <v>0</v>
          </cell>
          <cell r="W164" t="str">
            <v>технологическое присоединение потребителей</v>
          </cell>
          <cell r="Y164" t="str">
            <v>договоры на технологическое присоединение (Договор ТП № 299/04/12  (Престиж ИНН 3904612002))</v>
          </cell>
          <cell r="Z164">
            <v>6.3197963898451448</v>
          </cell>
          <cell r="AA164">
            <v>0.82098658963365856</v>
          </cell>
          <cell r="AB164">
            <v>2.5326643757628311</v>
          </cell>
          <cell r="AC164">
            <v>2.9952195741212635</v>
          </cell>
        </row>
        <row r="165">
          <cell r="B165">
            <v>2044</v>
          </cell>
          <cell r="C165">
            <v>83</v>
          </cell>
          <cell r="D165" t="str">
            <v>2044_Строительство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v>
          </cell>
          <cell r="E165" t="str">
            <v>Калининградская область</v>
          </cell>
          <cell r="F165" t="str">
            <v>г.Черняховск</v>
          </cell>
          <cell r="G165">
            <v>1.26</v>
          </cell>
          <cell r="I165">
            <v>2.9919999999999995</v>
          </cell>
          <cell r="K165">
            <v>2013</v>
          </cell>
          <cell r="L165">
            <v>2016</v>
          </cell>
          <cell r="M165" t="str">
            <v>+</v>
          </cell>
          <cell r="N165" t="str">
            <v>не требуется</v>
          </cell>
          <cell r="O165" t="str">
            <v>не требуется</v>
          </cell>
          <cell r="P165" t="str">
            <v>не требуется</v>
          </cell>
          <cell r="Q165">
            <v>1</v>
          </cell>
          <cell r="S165">
            <v>23.485097499999998</v>
          </cell>
          <cell r="U165">
            <v>11.993</v>
          </cell>
          <cell r="W165" t="str">
            <v>технологическое присоединение потребителей</v>
          </cell>
          <cell r="Y165" t="str">
            <v>договоры на технологическое присоединение (Договор ТП № 1105/12/11 от 14.12.2011 (Черняховский муниципальный район))</v>
          </cell>
          <cell r="Z165">
            <v>14.430815556552599</v>
          </cell>
          <cell r="AA165">
            <v>0.60094988776214375</v>
          </cell>
          <cell r="AB165">
            <v>3.064727291599552</v>
          </cell>
          <cell r="AC165">
            <v>3.6667483994265138</v>
          </cell>
        </row>
        <row r="166">
          <cell r="B166">
            <v>2574</v>
          </cell>
          <cell r="C166">
            <v>84</v>
          </cell>
          <cell r="D166" t="str">
            <v>2574_Строительство КТПн 10/0.4 кВ, двух участков КЛ 10 кВ от КТПн до места врезки в КЛ 10 кВ ТП-106 - ТП-515 по ул.Молочинского в г.Калининграде</v>
          </cell>
          <cell r="E166" t="str">
            <v>Калининградская область</v>
          </cell>
          <cell r="F166" t="str">
            <v>г.Калининград</v>
          </cell>
          <cell r="G166">
            <v>0.4</v>
          </cell>
          <cell r="I166">
            <v>1.06</v>
          </cell>
          <cell r="K166">
            <v>2013</v>
          </cell>
          <cell r="L166">
            <v>2016</v>
          </cell>
          <cell r="M166" t="str">
            <v>+</v>
          </cell>
          <cell r="N166" t="str">
            <v>не требуется</v>
          </cell>
          <cell r="O166" t="str">
            <v>не требуется</v>
          </cell>
          <cell r="P166" t="str">
            <v>не требуется</v>
          </cell>
          <cell r="Q166">
            <v>0.59919789447299165</v>
          </cell>
          <cell r="S166">
            <v>9.4152199999999997</v>
          </cell>
          <cell r="U166">
            <v>8.7945399999999996</v>
          </cell>
          <cell r="W166" t="str">
            <v>технологическое присоединение потребителей</v>
          </cell>
          <cell r="Y166" t="str">
            <v>договоры на технологическое присоединение (Договор № 36/01/13 от 13.02.2013 (БАЛТИК ШТЕРН (Калинин)))</v>
          </cell>
          <cell r="Z166">
            <v>4.1183631073447451</v>
          </cell>
          <cell r="AA166">
            <v>0.48710886426010469</v>
          </cell>
          <cell r="AB166">
            <v>3.4116669573149387</v>
          </cell>
          <cell r="AC166">
            <v>4.3578623031585879</v>
          </cell>
        </row>
        <row r="167">
          <cell r="B167">
            <v>2575</v>
          </cell>
          <cell r="C167">
            <v>85</v>
          </cell>
          <cell r="D167" t="str">
            <v>2575_Строительство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v>
          </cell>
          <cell r="E167" t="str">
            <v>Калининградская область</v>
          </cell>
          <cell r="F167" t="str">
            <v>г.Калининград</v>
          </cell>
          <cell r="G167">
            <v>0.8</v>
          </cell>
          <cell r="I167">
            <v>1.47</v>
          </cell>
          <cell r="K167">
            <v>2013</v>
          </cell>
          <cell r="L167">
            <v>2017</v>
          </cell>
          <cell r="M167" t="str">
            <v>+</v>
          </cell>
          <cell r="N167" t="str">
            <v>не требуется</v>
          </cell>
          <cell r="O167" t="str">
            <v>не требуется</v>
          </cell>
          <cell r="P167" t="str">
            <v>не требуется</v>
          </cell>
          <cell r="Q167">
            <v>8.1424007302601575E-2</v>
          </cell>
          <cell r="S167">
            <v>12.9269</v>
          </cell>
          <cell r="U167">
            <v>11.87434</v>
          </cell>
          <cell r="W167" t="str">
            <v>технологическое присоединение потребителей</v>
          </cell>
          <cell r="Y167" t="str">
            <v>договоры на технологическое присоединение (Договор ТП № 1143/12/12     от 13.02.2013 (ООО "ШТЕРН И К"))</v>
          </cell>
          <cell r="Z167">
            <v>8.9428287573797487</v>
          </cell>
          <cell r="AA167">
            <v>0.56833962224266177</v>
          </cell>
          <cell r="AB167">
            <v>3.1470048246732283</v>
          </cell>
          <cell r="AC167">
            <v>3.8218922612764112</v>
          </cell>
        </row>
        <row r="168">
          <cell r="B168">
            <v>2590</v>
          </cell>
          <cell r="C168">
            <v>0</v>
          </cell>
          <cell r="D168" t="str">
            <v xml:space="preserve">2590_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v>
          </cell>
          <cell r="E168" t="str">
            <v>Калининградская область</v>
          </cell>
          <cell r="F168" t="str">
            <v>г.Калининград</v>
          </cell>
          <cell r="G168">
            <v>2</v>
          </cell>
          <cell r="I168">
            <v>1.595</v>
          </cell>
          <cell r="K168">
            <v>2013</v>
          </cell>
          <cell r="L168">
            <v>0</v>
          </cell>
          <cell r="M168" t="str">
            <v>+</v>
          </cell>
          <cell r="N168" t="str">
            <v>не требуется</v>
          </cell>
          <cell r="O168" t="str">
            <v>не требуется</v>
          </cell>
          <cell r="P168" t="str">
            <v>не требуется</v>
          </cell>
          <cell r="Q168" t="e">
            <v>#DIV/0!</v>
          </cell>
          <cell r="S168">
            <v>0</v>
          </cell>
          <cell r="U168">
            <v>0</v>
          </cell>
          <cell r="W168" t="str">
            <v>технологическое присоединение потребителей</v>
          </cell>
          <cell r="Y168" t="str">
            <v>договоры на технологическое присоединение (Договор ТП № 720/07/12 от 19.09.12 (Кристалл ИНН 3906237205); Договор ТП № 112/02/13 от 27.02.13 (Западный лес))</v>
          </cell>
          <cell r="Z168">
            <v>11.186448428910237</v>
          </cell>
          <cell r="AA168">
            <v>0.72887803586877631</v>
          </cell>
          <cell r="AB168">
            <v>2.7206885353639123</v>
          </cell>
          <cell r="AC168">
            <v>3.2169278104310122</v>
          </cell>
        </row>
        <row r="169">
          <cell r="B169">
            <v>2710</v>
          </cell>
          <cell r="C169">
            <v>86</v>
          </cell>
          <cell r="D169" t="str">
            <v>2710_Строительство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v>
          </cell>
          <cell r="E169" t="str">
            <v>Калининградская область</v>
          </cell>
          <cell r="F169" t="str">
            <v>г.Калининград</v>
          </cell>
          <cell r="G169">
            <v>2</v>
          </cell>
          <cell r="I169">
            <v>0.64500000000000002</v>
          </cell>
          <cell r="K169">
            <v>2014</v>
          </cell>
          <cell r="L169">
            <v>2016</v>
          </cell>
          <cell r="M169" t="str">
            <v>+</v>
          </cell>
          <cell r="N169" t="str">
            <v>не требуется</v>
          </cell>
          <cell r="O169" t="str">
            <v>не требуется</v>
          </cell>
          <cell r="P169" t="str">
            <v>не требуется</v>
          </cell>
          <cell r="Q169">
            <v>0.60457239627434389</v>
          </cell>
          <cell r="S169">
            <v>6.9679000000000002</v>
          </cell>
          <cell r="U169">
            <v>6.1772999999999989</v>
          </cell>
          <cell r="W169" t="str">
            <v>технологическое присоединение потребителей</v>
          </cell>
          <cell r="Y169" t="str">
            <v>договоры на технологическое присоединение (Договор № 776/08/12 от 27.11.2012 (Балтик-Скан-Интернационал) )</v>
          </cell>
          <cell r="Z169">
            <v>11.648161130633385</v>
          </cell>
          <cell r="AA169">
            <v>0.8540394446216435</v>
          </cell>
          <cell r="AB169">
            <v>2.4772051477346593</v>
          </cell>
          <cell r="AC169">
            <v>2.9084874437542387</v>
          </cell>
        </row>
        <row r="170">
          <cell r="B170">
            <v>2728</v>
          </cell>
          <cell r="C170">
            <v>87</v>
          </cell>
          <cell r="D170" t="str">
            <v>2728_Строительство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v>
          </cell>
          <cell r="E170" t="str">
            <v>Калининградская область</v>
          </cell>
          <cell r="F170" t="str">
            <v>г. Калининград</v>
          </cell>
          <cell r="G170">
            <v>0.8</v>
          </cell>
          <cell r="I170">
            <v>1.06</v>
          </cell>
          <cell r="K170">
            <v>2014</v>
          </cell>
          <cell r="L170">
            <v>2015</v>
          </cell>
          <cell r="M170" t="str">
            <v>+</v>
          </cell>
          <cell r="N170" t="str">
            <v>не требуется</v>
          </cell>
          <cell r="O170" t="str">
            <v>не требуется</v>
          </cell>
          <cell r="P170" t="str">
            <v>не требуется</v>
          </cell>
          <cell r="Q170">
            <v>1</v>
          </cell>
          <cell r="S170">
            <v>9.0340799999999994</v>
          </cell>
          <cell r="U170">
            <v>2.5074999999999998</v>
          </cell>
          <cell r="W170" t="str">
            <v>технологическое присоединение потребителей</v>
          </cell>
          <cell r="Y170" t="str">
            <v>договоры на технологическое присоединение (Договор ТП № 1116/11/12 д/с 2 от 29.03.13 (ООО "УПРАВСТРОЙ-ИНВЕСТ"); Договор ТП №  1116/11/12 д/с 2 от 29.03.13 (ООО "УПРАВСТРОЙ-ИНВЕСТ"); Договор ТП №  1116/11/12 д/с 2 от 29.03.13 (ООО "УПРАВСТРОЙ-ИНВЕСТ")   )</v>
          </cell>
          <cell r="Z170">
            <v>11.349519914822258</v>
          </cell>
          <cell r="AA170">
            <v>0.767680083036687</v>
          </cell>
          <cell r="AB170">
            <v>2.634701426975099</v>
          </cell>
          <cell r="AC170">
            <v>3.1160701707353251</v>
          </cell>
        </row>
        <row r="171">
          <cell r="B171">
            <v>2730</v>
          </cell>
          <cell r="C171">
            <v>88</v>
          </cell>
          <cell r="D171" t="str">
            <v>2730_Строительство ТП 6/0.4 кВ, КЛ 6 кВ от ТПн до ТП-97 и РП-5 по ул. Российской в г. Черняховске</v>
          </cell>
          <cell r="E171" t="str">
            <v>Калининградская область</v>
          </cell>
          <cell r="F171" t="str">
            <v>г. Черняховск</v>
          </cell>
          <cell r="G171">
            <v>1.26</v>
          </cell>
          <cell r="I171">
            <v>1.3720000000000001</v>
          </cell>
          <cell r="K171">
            <v>2014</v>
          </cell>
          <cell r="L171">
            <v>2015</v>
          </cell>
          <cell r="M171" t="str">
            <v>+</v>
          </cell>
          <cell r="N171" t="str">
            <v>не требуется</v>
          </cell>
          <cell r="O171" t="str">
            <v>не требуется</v>
          </cell>
          <cell r="P171" t="str">
            <v>не требуется</v>
          </cell>
          <cell r="Q171">
            <v>1</v>
          </cell>
          <cell r="S171">
            <v>10.148</v>
          </cell>
          <cell r="U171">
            <v>1.2023815200000001</v>
          </cell>
          <cell r="W171" t="str">
            <v>технологическое присоединение потребителей</v>
          </cell>
          <cell r="Y171" t="str">
            <v>договоры на технологическое присоединение (Договор ТП № 59/01/13 от 28.01.2013 (Администрация МО Черняховский муниципальный р-н))</v>
          </cell>
          <cell r="Z171">
            <v>12.74962185590295</v>
          </cell>
          <cell r="AA171">
            <v>0.82741777259040039</v>
          </cell>
          <cell r="AB171">
            <v>2.5214436433652438</v>
          </cell>
          <cell r="AC171">
            <v>2.9776715859921516</v>
          </cell>
        </row>
        <row r="172">
          <cell r="B172">
            <v>2784</v>
          </cell>
          <cell r="C172">
            <v>89</v>
          </cell>
          <cell r="D172" t="str">
            <v>2784_Строительство КТП 10/0.4 кВ, четырех участков КЛ 10 кВ от КТПн до места врезки в КЛ 10 кВ "А, Б" (РП-XXXVI - ВТП-722) по ул.У.Громовой в г.Калининграде</v>
          </cell>
          <cell r="E172" t="str">
            <v>Калининградская область</v>
          </cell>
          <cell r="F172" t="str">
            <v>г. Калининград</v>
          </cell>
          <cell r="G172">
            <v>0.5</v>
          </cell>
          <cell r="I172">
            <v>1.36</v>
          </cell>
          <cell r="K172">
            <v>2014</v>
          </cell>
          <cell r="L172">
            <v>2015</v>
          </cell>
          <cell r="M172" t="str">
            <v>+</v>
          </cell>
          <cell r="N172" t="str">
            <v>не требуется</v>
          </cell>
          <cell r="O172" t="str">
            <v>не требуется</v>
          </cell>
          <cell r="P172" t="str">
            <v>не требуется</v>
          </cell>
          <cell r="Q172">
            <v>1</v>
          </cell>
          <cell r="S172">
            <v>8.4051399999999994</v>
          </cell>
          <cell r="U172">
            <v>0.82599999999999996</v>
          </cell>
          <cell r="W172" t="str">
            <v>технологическое присоединение потребителей</v>
          </cell>
          <cell r="Y172" t="str">
            <v>договоры на технологическое присоединение (Договор № 577/06/12 от 11.12.2012 (ФГКУ "ПОГРАНИЧНОЕ УПРАВЛЕНИЕ ФСБ РФ ПО КАЛИНИНГРАДСКОЙ ОБЛАСТИ") Договор № 782/08/12 от 27.11.2012 (Пограничное управление) )</v>
          </cell>
          <cell r="Z172">
            <v>10.971324826735367</v>
          </cell>
          <cell r="AA172">
            <v>0.84162643478782306</v>
          </cell>
          <cell r="AB172">
            <v>2.4974019873706266</v>
          </cell>
          <cell r="AC172">
            <v>2.9400730795269077</v>
          </cell>
        </row>
        <row r="173">
          <cell r="B173">
            <v>2793</v>
          </cell>
          <cell r="C173">
            <v>90</v>
          </cell>
          <cell r="D173" t="str">
            <v>2793_Строительство БКТП 6/0.4 кВ, двух КЛ 6 кВ до места рассечки КЛ 6 кВ №93 в г.Черняховске</v>
          </cell>
          <cell r="E173" t="str">
            <v>Калининградская область</v>
          </cell>
          <cell r="F173" t="str">
            <v>г.Черняховск</v>
          </cell>
          <cell r="G173">
            <v>0.5</v>
          </cell>
          <cell r="I173">
            <v>0.67</v>
          </cell>
          <cell r="K173">
            <v>2014</v>
          </cell>
          <cell r="L173">
            <v>2015</v>
          </cell>
          <cell r="M173" t="str">
            <v>+</v>
          </cell>
          <cell r="N173" t="str">
            <v>не требуется</v>
          </cell>
          <cell r="O173" t="str">
            <v>не требуется</v>
          </cell>
          <cell r="P173" t="str">
            <v>не требуется</v>
          </cell>
          <cell r="Q173">
            <v>1</v>
          </cell>
          <cell r="S173">
            <v>8.2753399999999999</v>
          </cell>
          <cell r="U173">
            <v>3.9967828143999999</v>
          </cell>
          <cell r="W173" t="str">
            <v>технологическое присоединение потребителей</v>
          </cell>
          <cell r="Y173" t="str">
            <v>договоры на технологическое присоединение (Договор № 65/01/13 от 18.02.2013 (Администрация МО Черняховский муниципальный р-н) )</v>
          </cell>
          <cell r="Z173">
            <v>1.5692824490802986</v>
          </cell>
          <cell r="AA173">
            <v>0.30926010820790784</v>
          </cell>
          <cell r="AB173">
            <v>4.5735315832482657</v>
          </cell>
          <cell r="AC173">
            <v>7.4604764427398393</v>
          </cell>
        </row>
        <row r="174">
          <cell r="B174">
            <v>2880</v>
          </cell>
          <cell r="C174">
            <v>0</v>
          </cell>
          <cell r="D174" t="str">
            <v>2880_Строительство ТП 15/0.4 кВ, ЛЭП 15 кВ от ВЛ 15-02 (инв.№ 5114653), ЛЭП 15 кВ от ВЛ 15-05 (инв.№ 5115875) в г.Калининграде, ул.подполковника Емельянова</v>
          </cell>
          <cell r="E174" t="str">
            <v>Калининградская область</v>
          </cell>
          <cell r="F174" t="str">
            <v>г. Калининград</v>
          </cell>
          <cell r="G174">
            <v>0.8</v>
          </cell>
          <cell r="I174">
            <v>0.64</v>
          </cell>
          <cell r="K174">
            <v>2014</v>
          </cell>
          <cell r="L174">
            <v>0</v>
          </cell>
          <cell r="M174" t="str">
            <v>+</v>
          </cell>
          <cell r="N174" t="str">
            <v>не требуется</v>
          </cell>
          <cell r="O174" t="str">
            <v>не требуется</v>
          </cell>
          <cell r="P174" t="str">
            <v>не требуется</v>
          </cell>
          <cell r="Q174" t="e">
            <v>#DIV/0!</v>
          </cell>
          <cell r="S174">
            <v>0</v>
          </cell>
          <cell r="U174">
            <v>0</v>
          </cell>
          <cell r="W174" t="str">
            <v>технологическое присоединение потребителей</v>
          </cell>
          <cell r="Y174" t="str">
            <v>договоры на технологическое присоединение (Договор № 120/02/14 от 25.02.2014 (ТЕРМИНАЛ) )</v>
          </cell>
          <cell r="Z174">
            <v>8.3217553463360598</v>
          </cell>
          <cell r="AA174">
            <v>0.94367241909655886</v>
          </cell>
          <cell r="AB174">
            <v>2.3505806008664312</v>
          </cell>
          <cell r="AC174">
            <v>2.71046057682931</v>
          </cell>
        </row>
        <row r="175">
          <cell r="B175">
            <v>2974</v>
          </cell>
          <cell r="C175">
            <v>0</v>
          </cell>
          <cell r="D175" t="str">
            <v>2974_Строительство ТП 6/0.4 кВ, КЛ 6 кВ от ТП-100 до ТПн, по ул.Промышленной в г.Черняховске</v>
          </cell>
          <cell r="E175" t="str">
            <v>Калининградская область</v>
          </cell>
          <cell r="F175" t="str">
            <v>г.Черняховск</v>
          </cell>
          <cell r="G175">
            <v>0.16</v>
          </cell>
          <cell r="I175">
            <v>1.3</v>
          </cell>
          <cell r="K175">
            <v>2015</v>
          </cell>
          <cell r="L175">
            <v>0</v>
          </cell>
          <cell r="Q175" t="e">
            <v>#DIV/0!</v>
          </cell>
          <cell r="S175">
            <v>0</v>
          </cell>
          <cell r="U175">
            <v>0</v>
          </cell>
          <cell r="W175" t="str">
            <v>технологическое присоединение потребителей</v>
          </cell>
          <cell r="Y175" t="str">
            <v>договоры на технологическое присоединение (Договор № 97/02/14 от 02.04.2014 (Западная мебельная компания) )</v>
          </cell>
          <cell r="Z175">
            <v>1.1039309983611163</v>
          </cell>
          <cell r="AA175">
            <v>0.32662852316584012</v>
          </cell>
          <cell r="AB175">
            <v>4.3999156729689757</v>
          </cell>
          <cell r="AC175">
            <v>6.8651209347117943</v>
          </cell>
        </row>
        <row r="176">
          <cell r="C176" t="str">
            <v>4.3.</v>
          </cell>
          <cell r="D176" t="str">
            <v>Объекты технологического присоединения мощностью от 15 до 150 кВт.</v>
          </cell>
          <cell r="S176">
            <v>956.41832441266865</v>
          </cell>
          <cell r="T176">
            <v>0</v>
          </cell>
          <cell r="U176">
            <v>904.34758600096859</v>
          </cell>
          <cell r="V176">
            <v>0</v>
          </cell>
        </row>
        <row r="177">
          <cell r="B177" t="str">
            <v>ТПиРв</v>
          </cell>
          <cell r="C177" t="str">
            <v>4.3.1.</v>
          </cell>
          <cell r="D177" t="str">
            <v>ТПиР объектов</v>
          </cell>
          <cell r="E177" t="str">
            <v>Калининградская область</v>
          </cell>
          <cell r="F177" t="str">
            <v>Калининградская область</v>
          </cell>
          <cell r="G177">
            <v>0</v>
          </cell>
          <cell r="I177">
            <v>0</v>
          </cell>
          <cell r="K177">
            <v>2015</v>
          </cell>
          <cell r="L177">
            <v>2022</v>
          </cell>
          <cell r="Q177">
            <v>1</v>
          </cell>
          <cell r="S177">
            <v>48.271454118699999</v>
          </cell>
          <cell r="U177">
            <v>11.101890450199999</v>
          </cell>
        </row>
        <row r="178">
          <cell r="B178" t="str">
            <v>НСв</v>
          </cell>
          <cell r="C178" t="str">
            <v>4.3.2.</v>
          </cell>
          <cell r="D178" t="str">
            <v>Новое строительство объектов</v>
          </cell>
          <cell r="E178" t="str">
            <v>Калининградская область</v>
          </cell>
          <cell r="F178" t="str">
            <v>Калининградская область</v>
          </cell>
          <cell r="G178">
            <v>44.947096145327912</v>
          </cell>
          <cell r="I178">
            <v>116.86244997785258</v>
          </cell>
          <cell r="K178">
            <v>2015</v>
          </cell>
          <cell r="L178">
            <v>2022</v>
          </cell>
          <cell r="Q178">
            <v>8.123869669133843E-2</v>
          </cell>
          <cell r="S178">
            <v>908.14687029396862</v>
          </cell>
          <cell r="U178">
            <v>893.24569555076857</v>
          </cell>
        </row>
        <row r="179">
          <cell r="C179" t="str">
            <v>4.4.</v>
          </cell>
          <cell r="D179" t="str">
            <v>Объекты технологического присоединения мощностью до 15 кВт.</v>
          </cell>
          <cell r="S179">
            <v>1307.7923833233615</v>
          </cell>
          <cell r="T179">
            <v>0</v>
          </cell>
          <cell r="U179">
            <v>1164.3005519819621</v>
          </cell>
          <cell r="V179">
            <v>0</v>
          </cell>
        </row>
        <row r="180">
          <cell r="B180" t="str">
            <v>ТПиРб</v>
          </cell>
          <cell r="C180" t="str">
            <v>4.4.1.</v>
          </cell>
          <cell r="D180" t="str">
            <v>ТПиР объектов</v>
          </cell>
          <cell r="E180" t="str">
            <v>Калининградская область</v>
          </cell>
          <cell r="F180" t="str">
            <v>Калининградская область</v>
          </cell>
          <cell r="G180">
            <v>0</v>
          </cell>
          <cell r="I180">
            <v>0</v>
          </cell>
          <cell r="K180">
            <v>2015</v>
          </cell>
          <cell r="L180">
            <v>2022</v>
          </cell>
          <cell r="Q180">
            <v>1</v>
          </cell>
          <cell r="S180">
            <v>31.889618137999992</v>
          </cell>
          <cell r="U180">
            <v>7.8987661726000002</v>
          </cell>
        </row>
        <row r="181">
          <cell r="B181" t="str">
            <v>НСб</v>
          </cell>
          <cell r="C181" t="str">
            <v>4.4.2.</v>
          </cell>
          <cell r="D181" t="str">
            <v>Новое строительство объектов</v>
          </cell>
          <cell r="E181" t="str">
            <v>Калининградская область</v>
          </cell>
          <cell r="F181" t="str">
            <v>Калининградская область</v>
          </cell>
          <cell r="G181">
            <v>59.698110265099785</v>
          </cell>
          <cell r="I181">
            <v>155.21508668925946</v>
          </cell>
          <cell r="K181">
            <v>2015</v>
          </cell>
          <cell r="L181">
            <v>2022</v>
          </cell>
          <cell r="Q181">
            <v>0.14883559661257661</v>
          </cell>
          <cell r="S181">
            <v>1275.9027651853614</v>
          </cell>
          <cell r="U181">
            <v>1156.4017858093621</v>
          </cell>
        </row>
        <row r="182">
          <cell r="C182">
            <v>5</v>
          </cell>
          <cell r="D182" t="str">
            <v>Распределительные сети</v>
          </cell>
          <cell r="S182">
            <v>547.98122104429717</v>
          </cell>
          <cell r="T182">
            <v>0</v>
          </cell>
          <cell r="U182">
            <v>517.69656456531175</v>
          </cell>
          <cell r="V182">
            <v>0</v>
          </cell>
        </row>
        <row r="183">
          <cell r="C183" t="str">
            <v>5.1</v>
          </cell>
          <cell r="D183" t="str">
            <v>Строительство, ТПиР ТП и ВЛЭП, КЛЭП не связанное с тех.присоединением</v>
          </cell>
          <cell r="S183">
            <v>547.98122104429717</v>
          </cell>
          <cell r="T183">
            <v>0</v>
          </cell>
          <cell r="U183">
            <v>517.69656456531175</v>
          </cell>
          <cell r="V183">
            <v>0</v>
          </cell>
        </row>
        <row r="184">
          <cell r="C184" t="str">
            <v>5.1.1.</v>
          </cell>
          <cell r="D184" t="str">
            <v>ТПиР объектов</v>
          </cell>
          <cell r="S184">
            <v>473.10280220429712</v>
          </cell>
          <cell r="T184">
            <v>0</v>
          </cell>
          <cell r="U184">
            <v>446.75070081046812</v>
          </cell>
          <cell r="V184">
            <v>0</v>
          </cell>
        </row>
        <row r="185">
          <cell r="C185" t="str">
            <v>5.1.1.1.</v>
          </cell>
          <cell r="D185" t="str">
            <v>ВЛ 1-20 кВ (СН2)</v>
          </cell>
          <cell r="G185">
            <v>0</v>
          </cell>
          <cell r="I185">
            <v>0</v>
          </cell>
          <cell r="K185">
            <v>0</v>
          </cell>
          <cell r="L185">
            <v>0</v>
          </cell>
          <cell r="S185">
            <v>185.58685999999997</v>
          </cell>
          <cell r="U185">
            <v>167.21055999999999</v>
          </cell>
        </row>
        <row r="186">
          <cell r="B186">
            <v>0</v>
          </cell>
          <cell r="C186">
            <v>0</v>
          </cell>
          <cell r="D186">
            <v>0</v>
          </cell>
          <cell r="G186">
            <v>0</v>
          </cell>
          <cell r="I186">
            <v>0</v>
          </cell>
          <cell r="K186">
            <v>0</v>
          </cell>
          <cell r="L186">
            <v>0</v>
          </cell>
          <cell r="S186">
            <v>0</v>
          </cell>
          <cell r="U186">
            <v>0</v>
          </cell>
        </row>
        <row r="187">
          <cell r="B187">
            <v>472</v>
          </cell>
          <cell r="C187" t="str">
            <v>91</v>
          </cell>
          <cell r="D187" t="str">
            <v>472_Создание комплексной системы автоматизации распределительных электрических сетей 15 кВ ОАО "Янтарьэнерго" (SMART GRID)</v>
          </cell>
          <cell r="E187" t="str">
            <v>Калининградская область</v>
          </cell>
          <cell r="F187" t="str">
            <v>Калининградская область</v>
          </cell>
          <cell r="G187">
            <v>0</v>
          </cell>
          <cell r="I187">
            <v>0</v>
          </cell>
          <cell r="K187">
            <v>2014</v>
          </cell>
          <cell r="L187">
            <v>2021</v>
          </cell>
          <cell r="M187" t="str">
            <v>+</v>
          </cell>
          <cell r="N187" t="str">
            <v>не требуется</v>
          </cell>
          <cell r="O187" t="str">
            <v>не требуется</v>
          </cell>
          <cell r="P187" t="str">
            <v>не требуется</v>
          </cell>
          <cell r="Q187">
            <v>0.32562954144598377</v>
          </cell>
          <cell r="S187">
            <v>185.58685999999997</v>
          </cell>
          <cell r="U187">
            <v>167.21055999999999</v>
          </cell>
          <cell r="W187" t="str">
            <v>автоматизация распредсетей для быстрого отыскания мест аварий</v>
          </cell>
          <cell r="Y187" t="str">
            <v xml:space="preserve"> исполнение распоряжения ОАО "Россети"№288р от 10.07.2014, реализация пилотных проектов по повышению надежности сетей, обеспечение надежности электроснабжения потребителей, снижение времени ликвидации аварий , автоматическая локализация места повреждения ЛЭП 15 кВ.  </v>
          </cell>
          <cell r="Z187">
            <v>-155.83699999999999</v>
          </cell>
          <cell r="AA187">
            <v>0</v>
          </cell>
          <cell r="AB187">
            <v>0</v>
          </cell>
          <cell r="AC187">
            <v>0</v>
          </cell>
        </row>
        <row r="188">
          <cell r="B188" t="str">
            <v>472-smart</v>
          </cell>
          <cell r="C188" t="str">
            <v>91.1.</v>
          </cell>
          <cell r="D188" t="str">
            <v>Система распределенной автоматизации сетей 15 кВ ОАО "Янтарьэнерго" (Smart Grid)</v>
          </cell>
          <cell r="E188" t="str">
            <v>Калининградская область</v>
          </cell>
          <cell r="F188" t="str">
            <v>Калининградская область</v>
          </cell>
          <cell r="G188">
            <v>0</v>
          </cell>
          <cell r="I188">
            <v>0</v>
          </cell>
          <cell r="K188">
            <v>2014</v>
          </cell>
          <cell r="L188">
            <v>2017</v>
          </cell>
          <cell r="M188" t="str">
            <v>+</v>
          </cell>
          <cell r="N188" t="str">
            <v>не требуется</v>
          </cell>
          <cell r="O188" t="str">
            <v>не требуется</v>
          </cell>
          <cell r="P188" t="str">
            <v>не требуется</v>
          </cell>
          <cell r="Q188">
            <v>0.50752831381207197</v>
          </cell>
          <cell r="S188">
            <v>94.599419999999995</v>
          </cell>
          <cell r="U188">
            <v>78.117800000000003</v>
          </cell>
          <cell r="W188" t="str">
            <v>автоматизация распредсетей для быстрого отыскания мест аварий</v>
          </cell>
          <cell r="Y188">
            <v>0</v>
          </cell>
          <cell r="Z188">
            <v>-134.47999999999999</v>
          </cell>
          <cell r="AA188">
            <v>0</v>
          </cell>
          <cell r="AB188">
            <v>0</v>
          </cell>
          <cell r="AC188">
            <v>0</v>
          </cell>
        </row>
        <row r="189">
          <cell r="B189" t="str">
            <v>472-авт</v>
          </cell>
          <cell r="C189" t="str">
            <v>91.2.</v>
          </cell>
          <cell r="D189" t="str">
            <v>Создание комплексной системы автоматизации распределительных электрических сетей 15 кВ ОАО "Янтарьэнерго"</v>
          </cell>
          <cell r="E189" t="str">
            <v>Калининградская область</v>
          </cell>
          <cell r="F189" t="str">
            <v>Калининградская область</v>
          </cell>
          <cell r="G189">
            <v>0</v>
          </cell>
          <cell r="I189">
            <v>0</v>
          </cell>
          <cell r="K189">
            <v>2014</v>
          </cell>
          <cell r="L189">
            <v>2021</v>
          </cell>
          <cell r="M189" t="str">
            <v>+</v>
          </cell>
          <cell r="N189" t="str">
            <v>не требуется</v>
          </cell>
          <cell r="O189" t="str">
            <v>не требуется</v>
          </cell>
          <cell r="P189" t="str">
            <v>не требуется</v>
          </cell>
          <cell r="Q189">
            <v>0.13650983036779563</v>
          </cell>
          <cell r="S189">
            <v>90.987439999999978</v>
          </cell>
          <cell r="U189">
            <v>89.092759999999998</v>
          </cell>
          <cell r="W189" t="str">
            <v>автоматизация распредсетей для быстрого отыскания мест аварий</v>
          </cell>
          <cell r="Y189">
            <v>0</v>
          </cell>
          <cell r="Z189">
            <v>-21.356999999999999</v>
          </cell>
          <cell r="AA189">
            <v>2.5</v>
          </cell>
          <cell r="AB189">
            <v>10.32</v>
          </cell>
          <cell r="AC189" t="str">
            <v>-</v>
          </cell>
        </row>
        <row r="190">
          <cell r="C190" t="str">
            <v>5.1.1.2.</v>
          </cell>
          <cell r="D190" t="str">
            <v>ВЛ 0.4 кВ (НН)</v>
          </cell>
          <cell r="S190">
            <v>187.76852458633653</v>
          </cell>
          <cell r="T190">
            <v>0</v>
          </cell>
          <cell r="U190">
            <v>180.22331203640286</v>
          </cell>
          <cell r="V190">
            <v>0</v>
          </cell>
        </row>
        <row r="191">
          <cell r="B191">
            <v>199</v>
          </cell>
          <cell r="C191" t="str">
            <v>92</v>
          </cell>
          <cell r="D191" t="str">
            <v>199_Реконструкция распределительных сетей 0,4 кВ в п. Космодемьянского в г.Калининграде.  (2 очередь)</v>
          </cell>
          <cell r="E191" t="str">
            <v>Калининградская область</v>
          </cell>
          <cell r="F191" t="str">
            <v>г.Калининград</v>
          </cell>
          <cell r="G191">
            <v>1.1499999999999999</v>
          </cell>
          <cell r="I191">
            <v>11.653</v>
          </cell>
          <cell r="K191">
            <v>2010</v>
          </cell>
          <cell r="L191">
            <v>2022</v>
          </cell>
          <cell r="M191" t="str">
            <v>+</v>
          </cell>
          <cell r="N191" t="str">
            <v>не требуется</v>
          </cell>
          <cell r="O191" t="str">
            <v>не требуется</v>
          </cell>
          <cell r="P191" t="str">
            <v>не требуется</v>
          </cell>
          <cell r="Q191">
            <v>0.10237614149140162</v>
          </cell>
          <cell r="S191">
            <v>65.709999999999994</v>
          </cell>
          <cell r="U191">
            <v>58.982863742599996</v>
          </cell>
          <cell r="W191" t="str">
            <v>надежное электроснабжение потребителей</v>
          </cell>
          <cell r="Y191" t="str">
            <v xml:space="preserve">  Не прошли сертификацию ,предписание №46-146/Пр-173/ПР от 29.06.2010, обеспечение параметров ГОСТ 32144-2013,  жалобы населения на низкое напряжение</v>
          </cell>
          <cell r="Z191">
            <v>-61.286000000000001</v>
          </cell>
          <cell r="AA191">
            <v>0</v>
          </cell>
          <cell r="AB191">
            <v>0</v>
          </cell>
          <cell r="AC191">
            <v>0</v>
          </cell>
        </row>
        <row r="192">
          <cell r="B192">
            <v>302</v>
          </cell>
          <cell r="C192" t="str">
            <v>93</v>
          </cell>
          <cell r="D192" t="str">
            <v>302_Реконструкция ВЛ 0,4 кВ от ТП 225-1 (инв. № 5115413), строительство ЛЭП 15 кВ,  ТП 15/0.4 кВ, ВЛИ 0,4 кВ от ТП 225-1 в п. Совхозное Багратионовского района</v>
          </cell>
          <cell r="E192" t="str">
            <v>Калининградская область</v>
          </cell>
          <cell r="F192" t="str">
            <v>Багратионовский муниципальный район</v>
          </cell>
          <cell r="G192">
            <v>0.06</v>
          </cell>
          <cell r="I192">
            <v>2.91</v>
          </cell>
          <cell r="K192">
            <v>2011</v>
          </cell>
          <cell r="L192">
            <v>2017</v>
          </cell>
          <cell r="M192" t="str">
            <v>+</v>
          </cell>
          <cell r="N192" t="str">
            <v>не требуется</v>
          </cell>
          <cell r="O192" t="str">
            <v>не требуется</v>
          </cell>
          <cell r="P192" t="str">
            <v>не требуется</v>
          </cell>
          <cell r="Q192">
            <v>3.758016630170935E-2</v>
          </cell>
          <cell r="S192">
            <v>5.8710000000000004</v>
          </cell>
          <cell r="U192">
            <v>5.6503668436426651</v>
          </cell>
          <cell r="W192" t="str">
            <v>надежное электроснабжение потребителей</v>
          </cell>
          <cell r="Y192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192">
            <v>-3.028</v>
          </cell>
          <cell r="AA192">
            <v>0</v>
          </cell>
          <cell r="AB192">
            <v>0</v>
          </cell>
          <cell r="AC192">
            <v>0</v>
          </cell>
        </row>
        <row r="193">
          <cell r="B193">
            <v>0</v>
          </cell>
          <cell r="C193">
            <v>0</v>
          </cell>
          <cell r="D193">
            <v>0</v>
          </cell>
          <cell r="G193">
            <v>0</v>
          </cell>
          <cell r="I193">
            <v>0</v>
          </cell>
          <cell r="K193">
            <v>0</v>
          </cell>
          <cell r="L193">
            <v>0</v>
          </cell>
          <cell r="S193">
            <v>0</v>
          </cell>
          <cell r="U193">
            <v>0</v>
          </cell>
          <cell r="W193" t="str">
            <v>надежное электроснабжение потребителей</v>
          </cell>
          <cell r="Y193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193">
            <v>-3.4609999999999999</v>
          </cell>
          <cell r="AA193">
            <v>0</v>
          </cell>
          <cell r="AB193">
            <v>0</v>
          </cell>
          <cell r="AC193">
            <v>0</v>
          </cell>
        </row>
        <row r="194">
          <cell r="B194">
            <v>0</v>
          </cell>
          <cell r="C194">
            <v>0</v>
          </cell>
          <cell r="D194">
            <v>0</v>
          </cell>
          <cell r="G194">
            <v>0</v>
          </cell>
          <cell r="I194">
            <v>0</v>
          </cell>
          <cell r="K194">
            <v>0</v>
          </cell>
          <cell r="L194">
            <v>0</v>
          </cell>
          <cell r="S194">
            <v>0</v>
          </cell>
          <cell r="U194">
            <v>0</v>
          </cell>
          <cell r="W194" t="str">
            <v>надежное электроснабжение потребителей</v>
          </cell>
          <cell r="Y194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194">
            <v>-2.016</v>
          </cell>
          <cell r="AA194">
            <v>0</v>
          </cell>
          <cell r="AB194">
            <v>0</v>
          </cell>
          <cell r="AC194">
            <v>0</v>
          </cell>
        </row>
        <row r="195">
          <cell r="B195">
            <v>0</v>
          </cell>
          <cell r="C195">
            <v>0</v>
          </cell>
          <cell r="D195">
            <v>0</v>
          </cell>
          <cell r="G195">
            <v>0</v>
          </cell>
          <cell r="I195">
            <v>0</v>
          </cell>
          <cell r="K195">
            <v>0</v>
          </cell>
          <cell r="L195">
            <v>0</v>
          </cell>
          <cell r="S195">
            <v>0</v>
          </cell>
          <cell r="U195">
            <v>0</v>
          </cell>
          <cell r="W195" t="str">
            <v>надежное электроснабжение потребителей</v>
          </cell>
          <cell r="Y195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195">
            <v>-4.1879999999999997</v>
          </cell>
          <cell r="AA195">
            <v>0</v>
          </cell>
          <cell r="AB195">
            <v>0</v>
          </cell>
          <cell r="AC195">
            <v>0</v>
          </cell>
        </row>
        <row r="196">
          <cell r="B196">
            <v>0</v>
          </cell>
          <cell r="C196">
            <v>0</v>
          </cell>
          <cell r="D196">
            <v>0</v>
          </cell>
          <cell r="G196">
            <v>0</v>
          </cell>
          <cell r="I196">
            <v>0</v>
          </cell>
          <cell r="K196">
            <v>0</v>
          </cell>
          <cell r="L196">
            <v>0</v>
          </cell>
          <cell r="S196">
            <v>0</v>
          </cell>
          <cell r="U196">
            <v>0</v>
          </cell>
          <cell r="W196" t="str">
            <v>надежное электроснабжение потребителей</v>
          </cell>
          <cell r="Y196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196">
            <v>-0.95399999999999996</v>
          </cell>
          <cell r="AA196">
            <v>0</v>
          </cell>
          <cell r="AB196">
            <v>0</v>
          </cell>
          <cell r="AC196">
            <v>0</v>
          </cell>
        </row>
        <row r="197">
          <cell r="B197">
            <v>0</v>
          </cell>
          <cell r="C197">
            <v>0</v>
          </cell>
          <cell r="D197">
            <v>0</v>
          </cell>
          <cell r="G197">
            <v>0</v>
          </cell>
          <cell r="I197">
            <v>0</v>
          </cell>
          <cell r="K197">
            <v>0</v>
          </cell>
          <cell r="L197">
            <v>0</v>
          </cell>
          <cell r="M197" t="str">
            <v>+</v>
          </cell>
          <cell r="N197" t="str">
            <v>не требуется</v>
          </cell>
          <cell r="O197" t="str">
            <v>не требуется</v>
          </cell>
          <cell r="P197" t="str">
            <v>не требуется</v>
          </cell>
          <cell r="S197">
            <v>0</v>
          </cell>
          <cell r="U197">
            <v>0</v>
          </cell>
          <cell r="W197" t="str">
            <v>надежное электроснабжение потребителей</v>
          </cell>
          <cell r="Y197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197">
            <v>-2.3220000000000001</v>
          </cell>
          <cell r="AA197">
            <v>0</v>
          </cell>
          <cell r="AB197">
            <v>0</v>
          </cell>
          <cell r="AC197">
            <v>0</v>
          </cell>
        </row>
        <row r="198">
          <cell r="B198">
            <v>0</v>
          </cell>
          <cell r="C198">
            <v>0</v>
          </cell>
          <cell r="D198">
            <v>0</v>
          </cell>
          <cell r="G198">
            <v>0</v>
          </cell>
          <cell r="I198">
            <v>0</v>
          </cell>
          <cell r="K198">
            <v>0</v>
          </cell>
          <cell r="L198">
            <v>0</v>
          </cell>
          <cell r="S198">
            <v>0</v>
          </cell>
          <cell r="U198">
            <v>0</v>
          </cell>
          <cell r="W198" t="str">
            <v>надежное электроснабжение потребителей</v>
          </cell>
          <cell r="Y198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198">
            <v>0.39400000000000002</v>
          </cell>
          <cell r="AA198">
            <v>0</v>
          </cell>
          <cell r="AB198">
            <v>5</v>
          </cell>
          <cell r="AC198">
            <v>6</v>
          </cell>
        </row>
        <row r="199">
          <cell r="B199">
            <v>2171</v>
          </cell>
          <cell r="C199" t="str">
            <v>94</v>
          </cell>
          <cell r="D199" t="str">
            <v>2171_Реконструкция ВЛ 0.4 кВ от ТП 148-12 (инв.№ 5114810), строительство ВЛИ 0.4 кВ от ТП 148-12 (инв.№ 5144531) в п.Славянское Гурьевского района</v>
          </cell>
          <cell r="E199" t="str">
            <v>Калининградская область</v>
          </cell>
          <cell r="F199" t="str">
            <v>Гурьевский муниципальный район</v>
          </cell>
          <cell r="G199">
            <v>0</v>
          </cell>
          <cell r="I199">
            <v>0.39700000000000002</v>
          </cell>
          <cell r="K199">
            <v>2014</v>
          </cell>
          <cell r="L199">
            <v>2017</v>
          </cell>
          <cell r="M199" t="str">
            <v>+</v>
          </cell>
          <cell r="N199" t="str">
            <v>не требуется</v>
          </cell>
          <cell r="O199" t="str">
            <v>не требуется</v>
          </cell>
          <cell r="P199" t="str">
            <v>не требуется</v>
          </cell>
          <cell r="Q199">
            <v>0.11744071289529978</v>
          </cell>
          <cell r="S199">
            <v>2.0095245863365365</v>
          </cell>
          <cell r="U199">
            <v>1.7735245863365412</v>
          </cell>
          <cell r="W199" t="str">
            <v>надежное электроснабжение потребителей</v>
          </cell>
          <cell r="Y199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199">
            <v>-4.6859999999999999</v>
          </cell>
          <cell r="AA199">
            <v>0</v>
          </cell>
          <cell r="AB199">
            <v>0</v>
          </cell>
          <cell r="AC199">
            <v>0</v>
          </cell>
        </row>
        <row r="200">
          <cell r="B200">
            <v>144</v>
          </cell>
          <cell r="C200" t="str">
            <v>95</v>
          </cell>
          <cell r="D200" t="str">
            <v>144_Реконструкция ВЛ 0,4 кВ от ТП-705 по ул. Дзержинского в г. Калининграде (инв.№ 542892002)</v>
          </cell>
          <cell r="E200" t="str">
            <v>Калининградская область</v>
          </cell>
          <cell r="F200" t="str">
            <v>г.Калининград</v>
          </cell>
          <cell r="G200">
            <v>0</v>
          </cell>
          <cell r="I200">
            <v>1.1100000000000001</v>
          </cell>
          <cell r="K200">
            <v>2017</v>
          </cell>
          <cell r="L200">
            <v>2018</v>
          </cell>
          <cell r="M200" t="str">
            <v>-</v>
          </cell>
          <cell r="N200" t="str">
            <v>не требуется</v>
          </cell>
          <cell r="O200" t="str">
            <v>не требуется</v>
          </cell>
          <cell r="P200" t="str">
            <v>не требуется</v>
          </cell>
          <cell r="Q200">
            <v>5.412390253567434E-5</v>
          </cell>
          <cell r="S200">
            <v>3.2989999999999999</v>
          </cell>
          <cell r="U200">
            <v>3.2988214452455349</v>
          </cell>
          <cell r="W200" t="str">
            <v>надежное электроснабжение потребителей</v>
          </cell>
          <cell r="Y200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0">
            <v>-2.016</v>
          </cell>
          <cell r="AA200">
            <v>0</v>
          </cell>
          <cell r="AB200">
            <v>0</v>
          </cell>
          <cell r="AC200">
            <v>0</v>
          </cell>
        </row>
        <row r="201">
          <cell r="B201">
            <v>1328</v>
          </cell>
          <cell r="C201" t="str">
            <v>96</v>
          </cell>
          <cell r="D201" t="str">
            <v>1328_Реконструкция ВЛ 0.4 кВ от ТП 30-16 (инв.№ 5077727) 1.835 км в п.Узловое Краснознаменского района</v>
          </cell>
          <cell r="E201" t="str">
            <v>Калининградская область</v>
          </cell>
          <cell r="F201" t="str">
            <v>Краснознаменский муниципальный район</v>
          </cell>
          <cell r="G201">
            <v>0</v>
          </cell>
          <cell r="I201">
            <v>1.84</v>
          </cell>
          <cell r="K201">
            <v>2020</v>
          </cell>
          <cell r="L201">
            <v>2021</v>
          </cell>
          <cell r="M201" t="str">
            <v>-</v>
          </cell>
          <cell r="N201" t="str">
            <v>не требуется</v>
          </cell>
          <cell r="O201" t="str">
            <v>не требуется</v>
          </cell>
          <cell r="P201" t="str">
            <v>не требуется</v>
          </cell>
          <cell r="Q201">
            <v>0</v>
          </cell>
          <cell r="S201">
            <v>4.2119999999999997</v>
          </cell>
          <cell r="U201">
            <v>4.2120000000000015</v>
          </cell>
          <cell r="W201" t="str">
            <v>надежное электроснабжение потребителей</v>
          </cell>
          <cell r="Y201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1">
            <v>-4.1879999999999997</v>
          </cell>
          <cell r="AA201">
            <v>0</v>
          </cell>
          <cell r="AB201">
            <v>0</v>
          </cell>
          <cell r="AC201">
            <v>0</v>
          </cell>
        </row>
        <row r="202">
          <cell r="B202">
            <v>269</v>
          </cell>
          <cell r="C202" t="str">
            <v>97</v>
          </cell>
          <cell r="D202" t="str">
            <v>269_Реконструкция ВЛ 0.4 кВ от ТП-114 (инв. № 5007371) в г. Немане -0,65 км</v>
          </cell>
          <cell r="E202" t="str">
            <v>Калининградская область</v>
          </cell>
          <cell r="F202" t="str">
            <v>Неманский муниципальный район</v>
          </cell>
          <cell r="G202">
            <v>0</v>
          </cell>
          <cell r="I202">
            <v>0.65</v>
          </cell>
          <cell r="K202">
            <v>2017</v>
          </cell>
          <cell r="L202">
            <v>2018</v>
          </cell>
          <cell r="M202" t="str">
            <v>-</v>
          </cell>
          <cell r="N202" t="str">
            <v>не требуется</v>
          </cell>
          <cell r="O202" t="str">
            <v>не требуется</v>
          </cell>
          <cell r="P202" t="str">
            <v>не требуется</v>
          </cell>
          <cell r="Q202">
            <v>1.0439623464209014E-4</v>
          </cell>
          <cell r="S202">
            <v>1.5660000000000001</v>
          </cell>
          <cell r="U202">
            <v>1.5658365154965506</v>
          </cell>
          <cell r="W202" t="str">
            <v>надежное электроснабжение потребителей</v>
          </cell>
          <cell r="Y202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2">
            <v>-0.95399999999999996</v>
          </cell>
          <cell r="AA202">
            <v>0</v>
          </cell>
          <cell r="AB202">
            <v>0</v>
          </cell>
          <cell r="AC202">
            <v>0</v>
          </cell>
        </row>
        <row r="203">
          <cell r="B203">
            <v>256</v>
          </cell>
          <cell r="C203" t="str">
            <v>98</v>
          </cell>
          <cell r="D203" t="str">
            <v>256_Реконструкция ВЛ 0.4кВ от ТП-117 (инв. №№ 500737301, 500737302, 500737303, 500737304 ) в г.Немане   -2.06 км</v>
          </cell>
          <cell r="E203" t="str">
            <v>Калининградская область</v>
          </cell>
          <cell r="F203" t="str">
            <v>Неманский муниципальный район</v>
          </cell>
          <cell r="G203">
            <v>0</v>
          </cell>
          <cell r="I203">
            <v>2.06</v>
          </cell>
          <cell r="K203">
            <v>2017</v>
          </cell>
          <cell r="L203">
            <v>2018</v>
          </cell>
          <cell r="M203" t="str">
            <v>-</v>
          </cell>
          <cell r="N203" t="str">
            <v>не требуется</v>
          </cell>
          <cell r="O203" t="str">
            <v>не требуется</v>
          </cell>
          <cell r="P203" t="str">
            <v>не требуется</v>
          </cell>
          <cell r="Q203">
            <v>1.217504506920708E-4</v>
          </cell>
          <cell r="S203">
            <v>3.8119999999999998</v>
          </cell>
          <cell r="U203">
            <v>3.8115358872819618</v>
          </cell>
          <cell r="W203" t="str">
            <v>надежное электроснабжение потребителей</v>
          </cell>
          <cell r="Y203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3">
            <v>-2.3220000000000001</v>
          </cell>
          <cell r="AA203">
            <v>0</v>
          </cell>
          <cell r="AB203">
            <v>0</v>
          </cell>
          <cell r="AC203">
            <v>0</v>
          </cell>
        </row>
        <row r="204">
          <cell r="B204">
            <v>328</v>
          </cell>
          <cell r="C204" t="str">
            <v>99</v>
          </cell>
          <cell r="D204" t="str">
            <v>328_Реконструкция ВЛ 0.4 кВ от ТП 75-2 (инв.№ 5114556) в г.Полесске</v>
          </cell>
          <cell r="E204" t="str">
            <v>Калининградская область</v>
          </cell>
          <cell r="F204" t="str">
            <v>Полесский муниципальный район</v>
          </cell>
          <cell r="G204">
            <v>0</v>
          </cell>
          <cell r="I204">
            <v>0.37</v>
          </cell>
          <cell r="K204">
            <v>2017</v>
          </cell>
          <cell r="L204">
            <v>2018</v>
          </cell>
          <cell r="M204" t="str">
            <v>-</v>
          </cell>
          <cell r="N204" t="str">
            <v>не требуется</v>
          </cell>
          <cell r="O204" t="str">
            <v>не требуется</v>
          </cell>
          <cell r="P204" t="str">
            <v>не требуется</v>
          </cell>
          <cell r="Q204">
            <v>1.9065958355546364E-5</v>
          </cell>
          <cell r="S204">
            <v>0.67100000000000004</v>
          </cell>
          <cell r="U204">
            <v>0.67098720674194345</v>
          </cell>
          <cell r="W204" t="str">
            <v>надежное электроснабжение потребителей</v>
          </cell>
          <cell r="Y204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4">
            <v>0.39400000000000002</v>
          </cell>
          <cell r="AA204">
            <v>0</v>
          </cell>
          <cell r="AB204">
            <v>5</v>
          </cell>
          <cell r="AC204">
            <v>6</v>
          </cell>
        </row>
        <row r="205">
          <cell r="B205">
            <v>1331</v>
          </cell>
          <cell r="C205" t="str">
            <v>100</v>
          </cell>
          <cell r="D205" t="str">
            <v>1331_Реконструкция ВЛ 0.4 кВ от ТП-127 (инв.№ 5007378) 1.93 км в г.Немане</v>
          </cell>
          <cell r="E205" t="str">
            <v>Калининградская область</v>
          </cell>
          <cell r="F205" t="str">
            <v>Неманский муниципальный район</v>
          </cell>
          <cell r="G205">
            <v>0</v>
          </cell>
          <cell r="I205">
            <v>1.93</v>
          </cell>
          <cell r="K205">
            <v>2020</v>
          </cell>
          <cell r="L205">
            <v>2021</v>
          </cell>
          <cell r="M205" t="str">
            <v>-</v>
          </cell>
          <cell r="N205" t="str">
            <v>не требуется</v>
          </cell>
          <cell r="O205" t="str">
            <v>не требуется</v>
          </cell>
          <cell r="P205" t="str">
            <v>не требуется</v>
          </cell>
          <cell r="Q205">
            <v>0</v>
          </cell>
          <cell r="S205">
            <v>4.4870000000000001</v>
          </cell>
          <cell r="U205">
            <v>4.487000000000001</v>
          </cell>
          <cell r="W205" t="str">
            <v>надежное электроснабжение потребителей</v>
          </cell>
          <cell r="Y205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5">
            <v>-4.6859999999999999</v>
          </cell>
          <cell r="AA205">
            <v>0</v>
          </cell>
          <cell r="AB205">
            <v>0</v>
          </cell>
          <cell r="AC205">
            <v>0</v>
          </cell>
        </row>
        <row r="206">
          <cell r="B206">
            <v>1334</v>
          </cell>
          <cell r="C206" t="str">
            <v>101</v>
          </cell>
          <cell r="D206" t="str">
            <v>1334_Реконструкция ВЛ 0.4 кВ от ТП 12-10 (инв.№ 5321146) со строиетльством дополнительной ТП 15/0.4 кВ в п.Николаевка Озерского района</v>
          </cell>
          <cell r="E206" t="str">
            <v>Калининградская область</v>
          </cell>
          <cell r="F206" t="str">
            <v>Озерский район</v>
          </cell>
          <cell r="G206">
            <v>0.4</v>
          </cell>
          <cell r="I206">
            <v>5.0999999999999996</v>
          </cell>
          <cell r="K206">
            <v>2020</v>
          </cell>
          <cell r="L206">
            <v>2021</v>
          </cell>
          <cell r="M206" t="str">
            <v>-</v>
          </cell>
          <cell r="N206" t="str">
            <v>не требуется</v>
          </cell>
          <cell r="O206" t="str">
            <v>не требуется</v>
          </cell>
          <cell r="P206" t="str">
            <v>не требуется</v>
          </cell>
          <cell r="Q206">
            <v>0</v>
          </cell>
          <cell r="S206">
            <v>10.72</v>
          </cell>
          <cell r="U206">
            <v>10.720000000000002</v>
          </cell>
          <cell r="W206" t="str">
            <v>надежное электроснабжение потребителей</v>
          </cell>
          <cell r="Y206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6">
            <v>4.5519999999999996</v>
          </cell>
          <cell r="AA206">
            <v>57</v>
          </cell>
          <cell r="AB206">
            <v>3</v>
          </cell>
          <cell r="AC206">
            <v>3</v>
          </cell>
        </row>
        <row r="207">
          <cell r="B207">
            <v>1335</v>
          </cell>
          <cell r="C207" t="str">
            <v>102</v>
          </cell>
          <cell r="D207" t="str">
            <v>1335_Реконструкция ВЛ 0.4 кВ от ТП 07-01 (инв.№ 5321724) г.Озерска</v>
          </cell>
          <cell r="E207" t="str">
            <v>Калининградская область</v>
          </cell>
          <cell r="F207" t="str">
            <v>Озерский район</v>
          </cell>
          <cell r="G207">
            <v>0</v>
          </cell>
          <cell r="I207">
            <v>1.7</v>
          </cell>
          <cell r="K207">
            <v>2020</v>
          </cell>
          <cell r="L207">
            <v>2021</v>
          </cell>
          <cell r="M207" t="str">
            <v>-</v>
          </cell>
          <cell r="N207" t="str">
            <v>не требуется</v>
          </cell>
          <cell r="O207" t="str">
            <v>не требуется</v>
          </cell>
          <cell r="P207" t="str">
            <v>не требуется</v>
          </cell>
          <cell r="Q207">
            <v>0</v>
          </cell>
          <cell r="S207">
            <v>3.952</v>
          </cell>
          <cell r="U207">
            <v>3.952</v>
          </cell>
          <cell r="W207" t="str">
            <v>надежное электроснабжение потребителей</v>
          </cell>
          <cell r="Y207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7">
            <v>-4.3330000000000002</v>
          </cell>
          <cell r="AA207">
            <v>0</v>
          </cell>
          <cell r="AB207">
            <v>0</v>
          </cell>
          <cell r="AC207">
            <v>0</v>
          </cell>
        </row>
        <row r="208">
          <cell r="B208">
            <v>1336</v>
          </cell>
          <cell r="C208" t="str">
            <v>103</v>
          </cell>
          <cell r="D208" t="str">
            <v>1336_Реконструкция ВЛ 0.4 кВ от ТП-10 (инв.№ 5321539) в г.Гусеве</v>
          </cell>
          <cell r="E208" t="str">
            <v>Калининградская область</v>
          </cell>
          <cell r="F208" t="str">
            <v>Гусевский муниципальный район</v>
          </cell>
          <cell r="G208">
            <v>0</v>
          </cell>
          <cell r="I208">
            <v>0.69</v>
          </cell>
          <cell r="K208">
            <v>2020</v>
          </cell>
          <cell r="L208">
            <v>2021</v>
          </cell>
          <cell r="M208" t="str">
            <v>-</v>
          </cell>
          <cell r="N208" t="str">
            <v>не требуется</v>
          </cell>
          <cell r="O208" t="str">
            <v>не требуется</v>
          </cell>
          <cell r="P208" t="str">
            <v>не требуется</v>
          </cell>
          <cell r="Q208">
            <v>0</v>
          </cell>
          <cell r="S208">
            <v>1.6040000000000001</v>
          </cell>
          <cell r="U208">
            <v>1.6039999999999999</v>
          </cell>
          <cell r="W208" t="str">
            <v>надежное электроснабжение потребителей</v>
          </cell>
          <cell r="Y208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8">
            <v>-1.4390000000000001</v>
          </cell>
          <cell r="AA208">
            <v>0</v>
          </cell>
          <cell r="AB208">
            <v>0</v>
          </cell>
          <cell r="AC208">
            <v>0</v>
          </cell>
        </row>
        <row r="209">
          <cell r="B209">
            <v>1337</v>
          </cell>
          <cell r="C209" t="str">
            <v>104</v>
          </cell>
          <cell r="D209" t="str">
            <v>1337_Реконструкция ВЛ 0.4 кВ от ТП 02-13 (инв.№ 5321118) г.Озерск</v>
          </cell>
          <cell r="E209" t="str">
            <v>Калининградская область</v>
          </cell>
          <cell r="F209" t="str">
            <v>Озерский район</v>
          </cell>
          <cell r="G209">
            <v>0</v>
          </cell>
          <cell r="I209">
            <v>1.5</v>
          </cell>
          <cell r="K209">
            <v>2020</v>
          </cell>
          <cell r="L209">
            <v>2021</v>
          </cell>
          <cell r="M209" t="str">
            <v>-</v>
          </cell>
          <cell r="N209" t="str">
            <v>не требуется</v>
          </cell>
          <cell r="O209" t="str">
            <v>не требуется</v>
          </cell>
          <cell r="P209" t="str">
            <v>не требуется</v>
          </cell>
          <cell r="Q209">
            <v>0</v>
          </cell>
          <cell r="S209">
            <v>3.488</v>
          </cell>
          <cell r="U209">
            <v>3.488</v>
          </cell>
          <cell r="W209" t="str">
            <v>надежное электроснабжение потребителей</v>
          </cell>
          <cell r="Y209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09">
            <v>-3.8239999999999998</v>
          </cell>
          <cell r="AA209">
            <v>0</v>
          </cell>
          <cell r="AB209">
            <v>0</v>
          </cell>
          <cell r="AC209">
            <v>0</v>
          </cell>
        </row>
        <row r="210">
          <cell r="B210">
            <v>1338</v>
          </cell>
          <cell r="C210" t="str">
            <v>105</v>
          </cell>
          <cell r="D210" t="str">
            <v>1338_Реконструкция ВЛ 0.4 кВ от ТП 25-12 (инв.№ 5007400) 3.36 км в п.Маломожайское Неманского района</v>
          </cell>
          <cell r="E210" t="str">
            <v>Калининградская область</v>
          </cell>
          <cell r="F210" t="str">
            <v>Неманский муниципальный район</v>
          </cell>
          <cell r="G210">
            <v>0</v>
          </cell>
          <cell r="I210">
            <v>3.36</v>
          </cell>
          <cell r="K210">
            <v>2020</v>
          </cell>
          <cell r="L210">
            <v>2021</v>
          </cell>
          <cell r="M210" t="str">
            <v>-</v>
          </cell>
          <cell r="N210" t="str">
            <v>не требуется</v>
          </cell>
          <cell r="O210" t="str">
            <v>не требуется</v>
          </cell>
          <cell r="P210" t="str">
            <v>не требуется</v>
          </cell>
          <cell r="Q210">
            <v>0</v>
          </cell>
          <cell r="S210">
            <v>7.71</v>
          </cell>
          <cell r="U210">
            <v>7.7099999999999991</v>
          </cell>
          <cell r="W210" t="str">
            <v>надежное электроснабжение потребителей</v>
          </cell>
          <cell r="Y210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0">
            <v>-8.4550000000000001</v>
          </cell>
          <cell r="AA210">
            <v>0</v>
          </cell>
          <cell r="AB210">
            <v>0</v>
          </cell>
          <cell r="AC210">
            <v>0</v>
          </cell>
        </row>
        <row r="211">
          <cell r="B211">
            <v>1339</v>
          </cell>
          <cell r="C211" t="str">
            <v>106</v>
          </cell>
          <cell r="D211" t="str">
            <v>1339_Реконструкция ВЛ 0.4 кВ от ТП 42-07 (инв.№ 5321232) со строительством дополнительной ТП 15/0.4 кВ в п.Дмитриевка Нестеровского района</v>
          </cell>
          <cell r="E211" t="str">
            <v>Калининградская область</v>
          </cell>
          <cell r="F211" t="str">
            <v>Нестеровский район</v>
          </cell>
          <cell r="G211">
            <v>0.4</v>
          </cell>
          <cell r="I211">
            <v>3.66</v>
          </cell>
          <cell r="K211">
            <v>2020</v>
          </cell>
          <cell r="L211">
            <v>2021</v>
          </cell>
          <cell r="M211" t="str">
            <v>-</v>
          </cell>
          <cell r="N211" t="str">
            <v>не требуется</v>
          </cell>
          <cell r="O211" t="str">
            <v>не требуется</v>
          </cell>
          <cell r="P211" t="str">
            <v>не требуется</v>
          </cell>
          <cell r="Q211">
            <v>0</v>
          </cell>
          <cell r="S211">
            <v>10.089</v>
          </cell>
          <cell r="U211">
            <v>10.089</v>
          </cell>
          <cell r="W211" t="str">
            <v>надежное электроснабжение потребителей</v>
          </cell>
          <cell r="Y211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1">
            <v>-2.391</v>
          </cell>
          <cell r="AA211">
            <v>7</v>
          </cell>
          <cell r="AB211">
            <v>14</v>
          </cell>
          <cell r="AC211">
            <v>0</v>
          </cell>
        </row>
        <row r="212">
          <cell r="B212">
            <v>1340</v>
          </cell>
          <cell r="C212" t="str">
            <v>107</v>
          </cell>
          <cell r="D212" t="str">
            <v>1340_Реконструкция ВЛ 0.4 кВ от ТП 06-23 (инв.№ 5321102) со строительством дополнительной ТП 15/0.4 кВ в п.Столбовое Озерского района</v>
          </cell>
          <cell r="E212" t="str">
            <v>Калининградская область</v>
          </cell>
          <cell r="F212" t="str">
            <v>Озерский район</v>
          </cell>
          <cell r="G212">
            <v>0.4</v>
          </cell>
          <cell r="I212">
            <v>5.0999999999999996</v>
          </cell>
          <cell r="K212">
            <v>2020</v>
          </cell>
          <cell r="L212">
            <v>2021</v>
          </cell>
          <cell r="M212" t="str">
            <v>-</v>
          </cell>
          <cell r="N212" t="str">
            <v>не требуется</v>
          </cell>
          <cell r="O212" t="str">
            <v>не требуется</v>
          </cell>
          <cell r="P212" t="str">
            <v>не требуется</v>
          </cell>
          <cell r="Q212">
            <v>0</v>
          </cell>
          <cell r="S212">
            <v>13.5</v>
          </cell>
          <cell r="U212">
            <v>13.500000000000002</v>
          </cell>
          <cell r="W212" t="str">
            <v>надежное электроснабжение потребителей</v>
          </cell>
          <cell r="Y212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2">
            <v>-5.6449999999999996</v>
          </cell>
          <cell r="AA212">
            <v>4</v>
          </cell>
          <cell r="AB212">
            <v>19</v>
          </cell>
          <cell r="AC212">
            <v>0</v>
          </cell>
        </row>
        <row r="213">
          <cell r="B213">
            <v>1370</v>
          </cell>
          <cell r="C213" t="str">
            <v>108</v>
          </cell>
          <cell r="D213" t="str">
            <v>1370_Реконструкция ВЛ 0.4 кВ от ТП 52-09 (инв.№ 5321252) 1.038 км в п.Чернышевское Нестеровского района</v>
          </cell>
          <cell r="E213" t="str">
            <v>Калининградская область</v>
          </cell>
          <cell r="F213" t="str">
            <v>Нестеровский район</v>
          </cell>
          <cell r="G213">
            <v>0</v>
          </cell>
          <cell r="I213">
            <v>1.04</v>
          </cell>
          <cell r="K213">
            <v>2017</v>
          </cell>
          <cell r="L213">
            <v>2018</v>
          </cell>
          <cell r="M213" t="str">
            <v>-</v>
          </cell>
          <cell r="N213" t="str">
            <v>не требуется</v>
          </cell>
          <cell r="O213" t="str">
            <v>не требуется</v>
          </cell>
          <cell r="P213" t="str">
            <v>не требуется</v>
          </cell>
          <cell r="Q213">
            <v>-7.271078019499555E-5</v>
          </cell>
          <cell r="S213">
            <v>2.4700000000000002</v>
          </cell>
          <cell r="U213">
            <v>2.4701795956270818</v>
          </cell>
          <cell r="W213" t="str">
            <v>надежное электроснабжение потребителей</v>
          </cell>
          <cell r="Y213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3">
            <v>-2.4239999999999999</v>
          </cell>
          <cell r="AA213">
            <v>0</v>
          </cell>
          <cell r="AB213">
            <v>0</v>
          </cell>
          <cell r="AC213">
            <v>0</v>
          </cell>
        </row>
        <row r="214">
          <cell r="B214">
            <v>1372</v>
          </cell>
          <cell r="C214" t="str">
            <v>109</v>
          </cell>
          <cell r="D214" t="str">
            <v>1372_Реконструкция ВЛ 0.4 кВ от ТП 14-02 (инв.№ 5321165) в п.Дубровка Озерского района</v>
          </cell>
          <cell r="E214" t="str">
            <v>Калининградская область</v>
          </cell>
          <cell r="F214" t="str">
            <v>Озерский район</v>
          </cell>
          <cell r="G214">
            <v>0</v>
          </cell>
          <cell r="I214">
            <v>0.8</v>
          </cell>
          <cell r="K214">
            <v>2017</v>
          </cell>
          <cell r="L214">
            <v>2018</v>
          </cell>
          <cell r="M214" t="str">
            <v>-</v>
          </cell>
          <cell r="N214" t="str">
            <v>не требуется</v>
          </cell>
          <cell r="O214" t="str">
            <v>не требуется</v>
          </cell>
          <cell r="P214" t="str">
            <v>не требуется</v>
          </cell>
          <cell r="Q214">
            <v>3.8717332661142301E-5</v>
          </cell>
          <cell r="S214">
            <v>1.903</v>
          </cell>
          <cell r="U214">
            <v>1.9029263209159459</v>
          </cell>
          <cell r="W214" t="str">
            <v>надежное электроснабжение потребителей</v>
          </cell>
          <cell r="Y214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4">
            <v>-1.867</v>
          </cell>
          <cell r="AA214">
            <v>0</v>
          </cell>
          <cell r="AB214">
            <v>0</v>
          </cell>
          <cell r="AC214">
            <v>0</v>
          </cell>
        </row>
        <row r="215">
          <cell r="B215">
            <v>1379</v>
          </cell>
          <cell r="C215" t="str">
            <v>110</v>
          </cell>
          <cell r="D215" t="str">
            <v>1379_Реконструкция ВЛ 0.4 кВ от ТП 01-26 (инв.№ 5321027) в п.Плавни Озерского района</v>
          </cell>
          <cell r="E215" t="str">
            <v>Калининградская область</v>
          </cell>
          <cell r="F215" t="str">
            <v>Озерский район</v>
          </cell>
          <cell r="G215">
            <v>0</v>
          </cell>
          <cell r="I215">
            <v>0.9</v>
          </cell>
          <cell r="K215">
            <v>2017</v>
          </cell>
          <cell r="L215">
            <v>2018</v>
          </cell>
          <cell r="M215" t="str">
            <v>-</v>
          </cell>
          <cell r="N215" t="str">
            <v>не требуется</v>
          </cell>
          <cell r="O215" t="str">
            <v>не требуется</v>
          </cell>
          <cell r="P215" t="str">
            <v>не требуется</v>
          </cell>
          <cell r="Q215">
            <v>-1.584267920486937E-4</v>
          </cell>
          <cell r="S215">
            <v>2.14</v>
          </cell>
          <cell r="U215">
            <v>2.1403390333349841</v>
          </cell>
          <cell r="W215" t="str">
            <v>надежное электроснабжение потребителей</v>
          </cell>
          <cell r="Y215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5">
            <v>-2.0990000000000002</v>
          </cell>
          <cell r="AA215">
            <v>0</v>
          </cell>
          <cell r="AB215">
            <v>0</v>
          </cell>
          <cell r="AC215">
            <v>0</v>
          </cell>
        </row>
        <row r="216">
          <cell r="B216">
            <v>1867</v>
          </cell>
          <cell r="C216" t="str">
            <v>111</v>
          </cell>
          <cell r="D216" t="str">
            <v>1867_Реконструкция ВЛ 0,4 кВ от ТП 27-4 (инв. № 5113879), строительство ВЛИ 0,4 кВ от ТП 27-4 в г. Гвардейске</v>
          </cell>
          <cell r="E216" t="str">
            <v>Калининградская область</v>
          </cell>
          <cell r="F216" t="str">
            <v>Гвардейский район, Полесский муниципальный район</v>
          </cell>
          <cell r="G216">
            <v>0</v>
          </cell>
          <cell r="I216">
            <v>1.59</v>
          </cell>
          <cell r="K216">
            <v>2017</v>
          </cell>
          <cell r="L216">
            <v>2018</v>
          </cell>
          <cell r="M216" t="str">
            <v>-</v>
          </cell>
          <cell r="N216" t="str">
            <v>не требуется</v>
          </cell>
          <cell r="O216" t="str">
            <v>не требуется</v>
          </cell>
          <cell r="P216" t="str">
            <v>не требуется</v>
          </cell>
          <cell r="Q216">
            <v>6.1563146749543662E-5</v>
          </cell>
          <cell r="S216">
            <v>2.9180000000000001</v>
          </cell>
          <cell r="U216">
            <v>2.9178203587377851</v>
          </cell>
          <cell r="W216" t="str">
            <v>надежное электроснабжение потребителей</v>
          </cell>
          <cell r="Y216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6">
            <v>-2.8639999999999999</v>
          </cell>
          <cell r="AA216">
            <v>0</v>
          </cell>
          <cell r="AB216">
            <v>0</v>
          </cell>
          <cell r="AC216">
            <v>0</v>
          </cell>
        </row>
        <row r="217">
          <cell r="B217">
            <v>2727</v>
          </cell>
          <cell r="C217" t="str">
            <v>112</v>
          </cell>
          <cell r="D217" t="str">
            <v>2727_Реконструкция ВЛ 0.4 кВ от ТП 25-2 (инв.№ 5114713) в п.Рыбное Гурьевского района</v>
          </cell>
          <cell r="E217" t="str">
            <v>Калининградская область</v>
          </cell>
          <cell r="F217" t="str">
            <v>Гурьевский муниципальный район</v>
          </cell>
          <cell r="G217">
            <v>0</v>
          </cell>
          <cell r="I217">
            <v>0.63</v>
          </cell>
          <cell r="K217">
            <v>2014</v>
          </cell>
          <cell r="L217">
            <v>2017</v>
          </cell>
          <cell r="M217" t="str">
            <v>+</v>
          </cell>
          <cell r="N217" t="str">
            <v>не требуется</v>
          </cell>
          <cell r="O217" t="str">
            <v>не требуется</v>
          </cell>
          <cell r="P217" t="str">
            <v>не требуется</v>
          </cell>
          <cell r="Q217">
            <v>8.1501731056632498E-2</v>
          </cell>
          <cell r="S217">
            <v>1.1879999999999999</v>
          </cell>
          <cell r="U217">
            <v>1.0911759435047206</v>
          </cell>
          <cell r="W217" t="str">
            <v>надежное электроснабжение потребителей</v>
          </cell>
          <cell r="Y217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7">
            <v>-1.036</v>
          </cell>
          <cell r="AA217">
            <v>0</v>
          </cell>
          <cell r="AB217">
            <v>0</v>
          </cell>
          <cell r="AC217">
            <v>0</v>
          </cell>
        </row>
        <row r="218">
          <cell r="B218">
            <v>3029</v>
          </cell>
          <cell r="C218" t="str">
            <v>113</v>
          </cell>
          <cell r="D218" t="str">
            <v>3029_Реконструкция ВЛ 0.4 кВ от ТП 138-3 (инв.№ 5114772) в г.Гурьевске, ул.Гурьева</v>
          </cell>
          <cell r="E218" t="str">
            <v>Калининградская область</v>
          </cell>
          <cell r="F218" t="str">
            <v>Черняховский муниципальный район</v>
          </cell>
          <cell r="G218">
            <v>0</v>
          </cell>
          <cell r="I218">
            <v>0.26</v>
          </cell>
          <cell r="K218">
            <v>2020</v>
          </cell>
          <cell r="L218">
            <v>2021</v>
          </cell>
          <cell r="M218" t="str">
            <v>-</v>
          </cell>
          <cell r="N218" t="str">
            <v>не требуется</v>
          </cell>
          <cell r="O218" t="str">
            <v>не требуется</v>
          </cell>
          <cell r="P218" t="str">
            <v>не требуется</v>
          </cell>
          <cell r="Q218">
            <v>0</v>
          </cell>
          <cell r="S218">
            <v>0.33400000000000002</v>
          </cell>
          <cell r="U218">
            <v>0.3339999999999998</v>
          </cell>
          <cell r="W218" t="str">
            <v>надежное электроснабжение потребителей</v>
          </cell>
          <cell r="Y218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8">
            <v>-0.11799999999999999</v>
          </cell>
          <cell r="AA218">
            <v>0</v>
          </cell>
          <cell r="AB218">
            <v>0</v>
          </cell>
          <cell r="AC218">
            <v>0</v>
          </cell>
        </row>
        <row r="219">
          <cell r="B219">
            <v>306</v>
          </cell>
          <cell r="C219" t="str">
            <v>114</v>
          </cell>
          <cell r="D219" t="str">
            <v>306_Реконструкция ВЛ 0,4 кВ от ТП 164-7 (инв. № 5116337 ), строительство ВЛИ 0,4 кВ от ТП 164-7 в п. Покровское Янтарный ГО</v>
          </cell>
          <cell r="E219" t="str">
            <v>Калининградская область</v>
          </cell>
          <cell r="F219" t="str">
            <v>Янтарный городской округ</v>
          </cell>
          <cell r="G219">
            <v>0</v>
          </cell>
          <cell r="I219">
            <v>1.87</v>
          </cell>
          <cell r="K219">
            <v>2011</v>
          </cell>
          <cell r="L219">
            <v>2017</v>
          </cell>
          <cell r="M219" t="str">
            <v>+</v>
          </cell>
          <cell r="N219" t="str">
            <v>не требуется</v>
          </cell>
          <cell r="O219" t="str">
            <v>не требуется</v>
          </cell>
          <cell r="P219" t="str">
            <v>не требуется</v>
          </cell>
          <cell r="Q219">
            <v>6.8997265250376638E-2</v>
          </cell>
          <cell r="S219">
            <v>3.8290000000000002</v>
          </cell>
          <cell r="U219">
            <v>3.5648094713563081</v>
          </cell>
          <cell r="W219" t="str">
            <v>надежное электроснабжение потребителей</v>
          </cell>
          <cell r="Y219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19">
            <v>-2.8530000000000002</v>
          </cell>
          <cell r="AA219">
            <v>0</v>
          </cell>
          <cell r="AB219">
            <v>0</v>
          </cell>
          <cell r="AC219">
            <v>0</v>
          </cell>
        </row>
        <row r="220">
          <cell r="B220">
            <v>1329</v>
          </cell>
          <cell r="C220" t="str">
            <v>115</v>
          </cell>
          <cell r="D220" t="str">
            <v>1329_Реконструкция ВЛ 0.4 кВ от ТП-11 (инв.№ 5321540) со строительством дополнительной БКТПн 15/0.4 кВ в г.Гусеве</v>
          </cell>
          <cell r="E220" t="str">
            <v>Калининградская область</v>
          </cell>
          <cell r="F220" t="str">
            <v>Гусевский муниципальный район</v>
          </cell>
          <cell r="G220">
            <v>0.4</v>
          </cell>
          <cell r="I220">
            <v>2.25</v>
          </cell>
          <cell r="K220">
            <v>2020</v>
          </cell>
          <cell r="L220">
            <v>2021</v>
          </cell>
          <cell r="M220" t="str">
            <v>-</v>
          </cell>
          <cell r="N220" t="str">
            <v>не требуется</v>
          </cell>
          <cell r="O220" t="str">
            <v>не требуется</v>
          </cell>
          <cell r="P220" t="str">
            <v>не требуется</v>
          </cell>
          <cell r="Q220">
            <v>0</v>
          </cell>
          <cell r="S220">
            <v>6.9770000000000003</v>
          </cell>
          <cell r="U220">
            <v>6.9770000000000003</v>
          </cell>
          <cell r="W220" t="str">
            <v>надежное электроснабжение потребителей</v>
          </cell>
          <cell r="Y220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20">
            <v>2.2200000000000002</v>
          </cell>
          <cell r="AA220">
            <v>16</v>
          </cell>
          <cell r="AB220">
            <v>9</v>
          </cell>
          <cell r="AC220">
            <v>14</v>
          </cell>
        </row>
        <row r="221">
          <cell r="B221">
            <v>1333</v>
          </cell>
          <cell r="C221" t="str">
            <v>116</v>
          </cell>
          <cell r="D221" t="str">
            <v>1333_Реконструкция ВЛ 0.4 кВ от ПС В-61 (инв.№ 5321182) 3.206 км со строительством дополнительной ТП 15/0.4 кВ в г.Нестерове</v>
          </cell>
          <cell r="E221" t="str">
            <v>Калининградская область</v>
          </cell>
          <cell r="F221" t="str">
            <v>Нестеровский район</v>
          </cell>
          <cell r="G221">
            <v>0.8</v>
          </cell>
          <cell r="I221">
            <v>3.41</v>
          </cell>
          <cell r="K221">
            <v>2020</v>
          </cell>
          <cell r="L221">
            <v>2021</v>
          </cell>
          <cell r="M221" t="str">
            <v>-</v>
          </cell>
          <cell r="N221" t="str">
            <v>не требуется</v>
          </cell>
          <cell r="O221" t="str">
            <v>не требуется</v>
          </cell>
          <cell r="P221" t="str">
            <v>не требуется</v>
          </cell>
          <cell r="Q221">
            <v>0</v>
          </cell>
          <cell r="S221">
            <v>11.093999999999999</v>
          </cell>
          <cell r="U221">
            <v>11.094000000000003</v>
          </cell>
          <cell r="W221" t="str">
            <v>надежное электроснабжение потребителей</v>
          </cell>
          <cell r="Y221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21">
            <v>4.923</v>
          </cell>
          <cell r="AA221">
            <v>59</v>
          </cell>
          <cell r="AB221">
            <v>3</v>
          </cell>
          <cell r="AC221">
            <v>3</v>
          </cell>
        </row>
        <row r="222">
          <cell r="B222">
            <v>1371</v>
          </cell>
          <cell r="C222" t="str">
            <v>117</v>
          </cell>
          <cell r="D222" t="str">
            <v>1371_Реконструкция ВЛ 0.4 кВ от ТП 42-04 (инв.№ 5321213) 1.084 км со строительством дополнительной ТП 15/0.4 кВ в п.Озерки Нестеровского района</v>
          </cell>
          <cell r="E222" t="str">
            <v>Калининградская область</v>
          </cell>
          <cell r="F222" t="str">
            <v>Нестеровский район</v>
          </cell>
          <cell r="G222">
            <v>0.4</v>
          </cell>
          <cell r="I222">
            <v>1.28</v>
          </cell>
          <cell r="K222">
            <v>2017</v>
          </cell>
          <cell r="L222">
            <v>2018</v>
          </cell>
          <cell r="M222" t="str">
            <v>-</v>
          </cell>
          <cell r="N222" t="str">
            <v>не требуется</v>
          </cell>
          <cell r="O222" t="str">
            <v>не требуется</v>
          </cell>
          <cell r="P222" t="str">
            <v>не требуется</v>
          </cell>
          <cell r="Q222">
            <v>-2.6124808037986114E-5</v>
          </cell>
          <cell r="S222">
            <v>4.7880000000000003</v>
          </cell>
          <cell r="U222">
            <v>4.7881250855808863</v>
          </cell>
          <cell r="W222" t="str">
            <v>надежное электроснабжение потребителей</v>
          </cell>
          <cell r="Y222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22">
            <v>1.0720000000000001</v>
          </cell>
          <cell r="AA222">
            <v>18</v>
          </cell>
          <cell r="AB222">
            <v>8</v>
          </cell>
          <cell r="AC222">
            <v>15</v>
          </cell>
        </row>
        <row r="223">
          <cell r="B223">
            <v>1330</v>
          </cell>
          <cell r="C223" t="str">
            <v>118</v>
          </cell>
          <cell r="D223" t="str">
            <v>1330_Реконструкция ВЛ 0.4 кВ от ТП 50-08 (инв.№ 5007312) 2.3 км, строительство дополнительной ТП 15/0.4 кВ в п.Ржевское Славского района</v>
          </cell>
          <cell r="E223" t="str">
            <v>Калининградская область</v>
          </cell>
          <cell r="F223" t="str">
            <v>Славский муниципальный район</v>
          </cell>
          <cell r="G223">
            <v>0.4</v>
          </cell>
          <cell r="I223">
            <v>2.5</v>
          </cell>
          <cell r="K223">
            <v>2020</v>
          </cell>
          <cell r="L223">
            <v>2021</v>
          </cell>
          <cell r="M223" t="str">
            <v>-</v>
          </cell>
          <cell r="N223" t="str">
            <v>не требуется</v>
          </cell>
          <cell r="O223" t="str">
            <v>не требуется</v>
          </cell>
          <cell r="P223" t="str">
            <v>не требуется</v>
          </cell>
          <cell r="Q223">
            <v>0</v>
          </cell>
          <cell r="S223">
            <v>7.4269999999999996</v>
          </cell>
          <cell r="U223">
            <v>7.4270000000000005</v>
          </cell>
          <cell r="W223" t="str">
            <v>надежное электроснабжение потребителей</v>
          </cell>
          <cell r="Y223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23">
            <v>1.8979999999999999</v>
          </cell>
          <cell r="AA223">
            <v>15</v>
          </cell>
          <cell r="AB223">
            <v>9</v>
          </cell>
          <cell r="AC223">
            <v>16</v>
          </cell>
        </row>
        <row r="224">
          <cell r="C224" t="str">
            <v>5.1.1.3.</v>
          </cell>
          <cell r="D224" t="str">
            <v>КЛ  3-10 кВ (СН2)</v>
          </cell>
          <cell r="S224">
            <v>22.849079776635225</v>
          </cell>
          <cell r="T224">
            <v>0</v>
          </cell>
          <cell r="U224">
            <v>22.849814255055463</v>
          </cell>
          <cell r="V224">
            <v>0</v>
          </cell>
        </row>
        <row r="225">
          <cell r="B225">
            <v>259</v>
          </cell>
          <cell r="C225" t="str">
            <v>119</v>
          </cell>
          <cell r="D225" t="str">
            <v>259_Реконструкция участка КЛ 6кВ ф.4 (инв. №№ 500683701, 500683702)  в г. Советске   -2,1 км</v>
          </cell>
          <cell r="E225" t="str">
            <v>Калининградская область</v>
          </cell>
          <cell r="F225" t="str">
            <v>Советский ГО</v>
          </cell>
          <cell r="G225">
            <v>0</v>
          </cell>
          <cell r="I225">
            <v>2.1</v>
          </cell>
          <cell r="K225">
            <v>2018</v>
          </cell>
          <cell r="L225">
            <v>2020</v>
          </cell>
          <cell r="M225" t="str">
            <v>-</v>
          </cell>
          <cell r="N225" t="str">
            <v>не требуется</v>
          </cell>
          <cell r="O225" t="str">
            <v>не требуется</v>
          </cell>
          <cell r="P225" t="str">
            <v>не требуется</v>
          </cell>
          <cell r="Q225">
            <v>-3.6354835707408384E-5</v>
          </cell>
          <cell r="S225">
            <v>8.4359999999999999</v>
          </cell>
          <cell r="U225">
            <v>8.4363066893940282</v>
          </cell>
          <cell r="W225" t="str">
            <v>надежное электроснабжение потребителей</v>
          </cell>
          <cell r="Y225" t="str">
            <v>Акт замера напряжения, обеспечение параметров ГОСТ 32144-2013, жалобы населения на низкое напряжение</v>
          </cell>
          <cell r="Z225">
            <v>-7.2160000000000002</v>
          </cell>
          <cell r="AA225">
            <v>0</v>
          </cell>
          <cell r="AB225">
            <v>0</v>
          </cell>
          <cell r="AC225">
            <v>0</v>
          </cell>
        </row>
        <row r="226">
          <cell r="B226">
            <v>0</v>
          </cell>
          <cell r="C226">
            <v>0</v>
          </cell>
          <cell r="D226">
            <v>0</v>
          </cell>
          <cell r="G226">
            <v>0</v>
          </cell>
          <cell r="I226">
            <v>0</v>
          </cell>
          <cell r="K226">
            <v>0</v>
          </cell>
          <cell r="L226">
            <v>0</v>
          </cell>
          <cell r="M226" t="str">
            <v>+</v>
          </cell>
          <cell r="N226" t="str">
            <v>не требуется</v>
          </cell>
          <cell r="O226" t="str">
            <v>не требуется</v>
          </cell>
          <cell r="P226" t="str">
            <v>не требуется</v>
          </cell>
          <cell r="Q226" t="e">
            <v>#DIV/0!</v>
          </cell>
          <cell r="S226">
            <v>0</v>
          </cell>
          <cell r="U226">
            <v>0</v>
          </cell>
          <cell r="W226" t="str">
            <v>технологическое присоединение потребителей</v>
          </cell>
          <cell r="Y226" t="str">
            <v>договоры на технологическое присоединение (Дог № 310/10 от 30.03.2010)</v>
          </cell>
          <cell r="Z226">
            <v>-6</v>
          </cell>
          <cell r="AA226">
            <v>0</v>
          </cell>
          <cell r="AB226">
            <v>0</v>
          </cell>
          <cell r="AC226" t="str">
            <v>не окупается</v>
          </cell>
        </row>
        <row r="227">
          <cell r="B227" t="str">
            <v>16-0001</v>
          </cell>
          <cell r="C227">
            <v>120</v>
          </cell>
          <cell r="D227" t="str">
            <v>Реконструкция с заменой КЛ 6 кВ ТП-99 - ТП-109 (инв. №№ 542880207, 542880409, 542880710) в г. Калининграде</v>
          </cell>
          <cell r="E227" t="str">
            <v>Калининградская область</v>
          </cell>
          <cell r="F227" t="str">
            <v>г.Калининград</v>
          </cell>
          <cell r="G227">
            <v>0</v>
          </cell>
          <cell r="I227">
            <v>1.4730000000000001</v>
          </cell>
          <cell r="K227">
            <v>2016</v>
          </cell>
          <cell r="L227">
            <v>2016</v>
          </cell>
          <cell r="M227" t="str">
            <v>+</v>
          </cell>
          <cell r="N227" t="str">
            <v>не требуется</v>
          </cell>
          <cell r="O227" t="str">
            <v>не требуется</v>
          </cell>
          <cell r="P227" t="str">
            <v>не требуется</v>
          </cell>
          <cell r="Q227">
            <v>0</v>
          </cell>
          <cell r="S227">
            <v>7.1370797766352245</v>
          </cell>
          <cell r="U227">
            <v>7.1370797766352201</v>
          </cell>
          <cell r="W227" t="str">
            <v>надежное электроснабжение потребителей</v>
          </cell>
          <cell r="Y227" t="str">
            <v>Акт замера напряжения, обеспечение параметров ГОСТ 32144-2013, жалобы населения на низкое напряжение</v>
          </cell>
          <cell r="Z227">
            <v>-7.86</v>
          </cell>
          <cell r="AA227">
            <v>0</v>
          </cell>
          <cell r="AB227">
            <v>0</v>
          </cell>
          <cell r="AC227" t="str">
            <v>не окупается</v>
          </cell>
        </row>
        <row r="228">
          <cell r="B228">
            <v>270</v>
          </cell>
          <cell r="C228" t="str">
            <v>121</v>
          </cell>
          <cell r="D228" t="str">
            <v>270_Перезаводка КЛ 6 кВ №№ 42, 72, 35, 33, 77, 6, 80 в проектируемый РП в районе  ТП-33 в г. Черняховске</v>
          </cell>
          <cell r="E228" t="str">
            <v>Калининградская область</v>
          </cell>
          <cell r="F228" t="str">
            <v>Черняховский муниципальный район</v>
          </cell>
          <cell r="G228">
            <v>0</v>
          </cell>
          <cell r="I228">
            <v>1.85</v>
          </cell>
          <cell r="K228">
            <v>2018</v>
          </cell>
          <cell r="L228">
            <v>2020</v>
          </cell>
          <cell r="M228" t="str">
            <v>-</v>
          </cell>
          <cell r="N228" t="str">
            <v>не требуется</v>
          </cell>
          <cell r="O228" t="str">
            <v>не требуется</v>
          </cell>
          <cell r="P228" t="str">
            <v>не требуется</v>
          </cell>
          <cell r="Q228">
            <v>-5.8794533564610063E-5</v>
          </cell>
          <cell r="S228">
            <v>7.2759999999999998</v>
          </cell>
          <cell r="U228">
            <v>7.2764277890262159</v>
          </cell>
          <cell r="W228" t="str">
            <v>надежное электроснабжение потребителей</v>
          </cell>
          <cell r="Y228" t="str">
            <v>Акт замера напряжения, обеспечение параметров ГОСТ 32144-2013, жалобы населения на низкое напряжение</v>
          </cell>
          <cell r="Z228">
            <v>-6.2240000000000002</v>
          </cell>
          <cell r="AA228">
            <v>0</v>
          </cell>
          <cell r="AB228">
            <v>0</v>
          </cell>
          <cell r="AC228">
            <v>0</v>
          </cell>
        </row>
        <row r="229">
          <cell r="C229" t="str">
            <v>5.1.1.4.</v>
          </cell>
          <cell r="D229" t="str">
            <v>КЛ до 1 кВ (НН)</v>
          </cell>
          <cell r="S229">
            <v>66.608337841325323</v>
          </cell>
          <cell r="T229">
            <v>0</v>
          </cell>
          <cell r="U229">
            <v>66.176713899809158</v>
          </cell>
          <cell r="V229">
            <v>0</v>
          </cell>
        </row>
        <row r="230">
          <cell r="B230">
            <v>1369</v>
          </cell>
          <cell r="C230" t="str">
            <v>122</v>
          </cell>
          <cell r="D230" t="str">
            <v>1369_Реконструкция КЛ 0.4 кВ от ТП-14 (Т1, Т2) (инв.№ 5321936) 1.015 км в г.Черняховске</v>
          </cell>
          <cell r="E230" t="str">
            <v>Калининградская область</v>
          </cell>
          <cell r="F230" t="str">
            <v>Черняховский муниципальный район</v>
          </cell>
          <cell r="G230">
            <v>0</v>
          </cell>
          <cell r="I230">
            <v>1.02</v>
          </cell>
          <cell r="K230">
            <v>2017</v>
          </cell>
          <cell r="L230">
            <v>2018</v>
          </cell>
          <cell r="M230" t="str">
            <v>-</v>
          </cell>
          <cell r="N230" t="str">
            <v>не требуется</v>
          </cell>
          <cell r="O230" t="str">
            <v>не требуется</v>
          </cell>
          <cell r="P230" t="str">
            <v>не требуется</v>
          </cell>
          <cell r="Q230">
            <v>1.043962346424232E-4</v>
          </cell>
          <cell r="S230">
            <v>3.1030000000000002</v>
          </cell>
          <cell r="U230">
            <v>3.1026760584839046</v>
          </cell>
          <cell r="W230" t="str">
            <v>надежное электроснабжение потребителей</v>
          </cell>
          <cell r="Y230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30">
            <v>-2.968</v>
          </cell>
          <cell r="AA230">
            <v>0</v>
          </cell>
          <cell r="AB230">
            <v>0</v>
          </cell>
          <cell r="AC230">
            <v>0</v>
          </cell>
        </row>
        <row r="231">
          <cell r="B231">
            <v>0</v>
          </cell>
          <cell r="C231">
            <v>0</v>
          </cell>
          <cell r="D231">
            <v>0</v>
          </cell>
          <cell r="G231">
            <v>0</v>
          </cell>
          <cell r="I231">
            <v>0</v>
          </cell>
          <cell r="K231">
            <v>0</v>
          </cell>
          <cell r="L231">
            <v>0</v>
          </cell>
          <cell r="Q231" t="e">
            <v>#DIV/0!</v>
          </cell>
          <cell r="S231">
            <v>0</v>
          </cell>
          <cell r="U231">
            <v>0</v>
          </cell>
          <cell r="W231" t="str">
            <v>надежное электроснабжение потребителей</v>
          </cell>
          <cell r="Y231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</row>
        <row r="232">
          <cell r="B232">
            <v>261</v>
          </cell>
          <cell r="C232">
            <v>123</v>
          </cell>
          <cell r="D232" t="str">
            <v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v>
          </cell>
          <cell r="E232" t="str">
            <v>Калининградская область</v>
          </cell>
          <cell r="F232" t="str">
            <v>г.Калининград</v>
          </cell>
          <cell r="G232">
            <v>0.8</v>
          </cell>
          <cell r="I232">
            <v>3.51</v>
          </cell>
          <cell r="K232">
            <v>2015</v>
          </cell>
          <cell r="L232">
            <v>2021</v>
          </cell>
          <cell r="M232" t="str">
            <v>+</v>
          </cell>
          <cell r="N232" t="str">
            <v>не требуется</v>
          </cell>
          <cell r="O232" t="str">
            <v>не требуется</v>
          </cell>
          <cell r="P232" t="str">
            <v>не требуется</v>
          </cell>
          <cell r="Q232">
            <v>1.2892076428122512E-2</v>
          </cell>
          <cell r="S232">
            <v>29.289308212316723</v>
          </cell>
          <cell r="U232">
            <v>29.2317082123167</v>
          </cell>
          <cell r="W232" t="str">
            <v>надежное электроснабжение потребителей</v>
          </cell>
          <cell r="Y232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32">
            <v>-32.270000000000003</v>
          </cell>
          <cell r="AA232">
            <v>0</v>
          </cell>
          <cell r="AB232">
            <v>0</v>
          </cell>
          <cell r="AC232">
            <v>0</v>
          </cell>
        </row>
        <row r="233">
          <cell r="B233">
            <v>0</v>
          </cell>
          <cell r="C233">
            <v>0</v>
          </cell>
          <cell r="D233">
            <v>0</v>
          </cell>
          <cell r="G233">
            <v>0</v>
          </cell>
          <cell r="I233">
            <v>0</v>
          </cell>
          <cell r="K233">
            <v>0</v>
          </cell>
          <cell r="L233">
            <v>0</v>
          </cell>
          <cell r="Q233" t="e">
            <v>#DIV/0!</v>
          </cell>
          <cell r="S233">
            <v>0</v>
          </cell>
          <cell r="U233">
            <v>0</v>
          </cell>
          <cell r="W233" t="str">
            <v>надежное электроснабжение потребителей</v>
          </cell>
          <cell r="Y233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</row>
        <row r="234">
          <cell r="B234">
            <v>368</v>
          </cell>
          <cell r="C234" t="str">
            <v>124</v>
          </cell>
          <cell r="D234" t="str">
            <v>368_Реконструкция КЛ 1 кВ от ТП-441 и от ТП-442 (инв.№ 542874605, 542878505) по ул.П.Морозова в г.Калининграде</v>
          </cell>
          <cell r="E234" t="str">
            <v>Калининградская область</v>
          </cell>
          <cell r="F234" t="str">
            <v>г.Калининград</v>
          </cell>
          <cell r="G234">
            <v>1.03</v>
          </cell>
          <cell r="I234">
            <v>1.57</v>
          </cell>
          <cell r="K234">
            <v>2013</v>
          </cell>
          <cell r="L234">
            <v>2018</v>
          </cell>
          <cell r="M234" t="str">
            <v>+</v>
          </cell>
          <cell r="N234" t="str">
            <v>не требуется</v>
          </cell>
          <cell r="O234" t="str">
            <v>не требуется</v>
          </cell>
          <cell r="P234" t="str">
            <v>не требуется</v>
          </cell>
          <cell r="Q234">
            <v>1.5621318202553192E-2</v>
          </cell>
          <cell r="S234">
            <v>15.107559870422863</v>
          </cell>
          <cell r="U234">
            <v>14.871559870422864</v>
          </cell>
          <cell r="W234" t="str">
            <v>надежное электроснабжение потребителей</v>
          </cell>
          <cell r="Y234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34">
            <v>-15.676</v>
          </cell>
          <cell r="AA234">
            <v>0</v>
          </cell>
          <cell r="AB234">
            <v>0</v>
          </cell>
          <cell r="AC234">
            <v>0</v>
          </cell>
        </row>
        <row r="235">
          <cell r="B235">
            <v>1388</v>
          </cell>
          <cell r="C235" t="str">
            <v>125</v>
          </cell>
          <cell r="D235" t="str">
            <v>1388_Реконструкция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</v>
          </cell>
          <cell r="E235" t="str">
            <v>Калининградская область</v>
          </cell>
          <cell r="F235" t="str">
            <v>Полесский муниципальный район</v>
          </cell>
          <cell r="G235">
            <v>3.7800000000000002</v>
          </cell>
          <cell r="I235">
            <v>3.1850000000000001</v>
          </cell>
          <cell r="K235">
            <v>2015</v>
          </cell>
          <cell r="L235">
            <v>2018</v>
          </cell>
          <cell r="M235" t="str">
            <v>+</v>
          </cell>
          <cell r="N235" t="str">
            <v>не требуется</v>
          </cell>
          <cell r="O235" t="str">
            <v>не требуется</v>
          </cell>
          <cell r="P235" t="str">
            <v>не требуется</v>
          </cell>
          <cell r="Q235">
            <v>4.7240831495386604E-2</v>
          </cell>
          <cell r="S235">
            <v>19.108469758585734</v>
          </cell>
          <cell r="U235">
            <v>18.970769758585696</v>
          </cell>
          <cell r="W235" t="str">
            <v>надежное электроснабжение потребителей</v>
          </cell>
          <cell r="Y235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35">
            <v>-2.1509999999999998</v>
          </cell>
          <cell r="AA235">
            <v>11</v>
          </cell>
          <cell r="AB235">
            <v>11</v>
          </cell>
          <cell r="AC235">
            <v>0</v>
          </cell>
        </row>
        <row r="236">
          <cell r="C236" t="str">
            <v>5.1.1.5.</v>
          </cell>
          <cell r="D236" t="str">
            <v>ТП (СН2)</v>
          </cell>
          <cell r="S236">
            <v>10.29</v>
          </cell>
          <cell r="T236">
            <v>0</v>
          </cell>
          <cell r="U236">
            <v>10.290300619200709</v>
          </cell>
          <cell r="V236">
            <v>0</v>
          </cell>
        </row>
        <row r="237">
          <cell r="B237">
            <v>1341</v>
          </cell>
          <cell r="C237" t="str">
            <v>126</v>
          </cell>
          <cell r="D237" t="str">
            <v>1341_Реконструкция ТП-12 (инв.№ 5351199), КЛ 0.4 кВ от ТП-12 (инв.№ 5320706) в г.Черняховске</v>
          </cell>
          <cell r="E237" t="str">
            <v>Калининградская область</v>
          </cell>
          <cell r="F237" t="str">
            <v>Черняховский муниципальный район</v>
          </cell>
          <cell r="G237">
            <v>0.8</v>
          </cell>
          <cell r="I237">
            <v>2.08</v>
          </cell>
          <cell r="K237">
            <v>2017</v>
          </cell>
          <cell r="L237">
            <v>2018</v>
          </cell>
          <cell r="M237" t="str">
            <v>-</v>
          </cell>
          <cell r="N237" t="str">
            <v>не требуется</v>
          </cell>
          <cell r="O237" t="str">
            <v>не требуется</v>
          </cell>
          <cell r="P237" t="str">
            <v>не требуется</v>
          </cell>
          <cell r="Q237">
            <v>-2.9214693946455483E-5</v>
          </cell>
          <cell r="S237">
            <v>10.29</v>
          </cell>
          <cell r="U237">
            <v>10.290300619200709</v>
          </cell>
          <cell r="W237" t="str">
            <v>надежное электроснабжение потребителей</v>
          </cell>
          <cell r="Y237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37">
            <v>-2.464</v>
          </cell>
          <cell r="AA237">
            <v>10</v>
          </cell>
          <cell r="AB237">
            <v>12</v>
          </cell>
          <cell r="AC237">
            <v>0</v>
          </cell>
        </row>
        <row r="238">
          <cell r="B238">
            <v>0</v>
          </cell>
          <cell r="C238">
            <v>0</v>
          </cell>
          <cell r="D238">
            <v>0</v>
          </cell>
          <cell r="G238">
            <v>0</v>
          </cell>
          <cell r="I238">
            <v>0</v>
          </cell>
          <cell r="K238">
            <v>0</v>
          </cell>
          <cell r="L238">
            <v>0</v>
          </cell>
          <cell r="Q238" t="e">
            <v>#DIV/0!</v>
          </cell>
          <cell r="S238">
            <v>0</v>
          </cell>
          <cell r="U238">
            <v>0</v>
          </cell>
        </row>
        <row r="239">
          <cell r="C239" t="str">
            <v>5.1.2.</v>
          </cell>
          <cell r="D239" t="str">
            <v>Новое строительство объектов</v>
          </cell>
          <cell r="S239">
            <v>74.878418839999995</v>
          </cell>
          <cell r="T239">
            <v>0</v>
          </cell>
          <cell r="U239">
            <v>70.945863754843586</v>
          </cell>
          <cell r="V239">
            <v>0</v>
          </cell>
        </row>
        <row r="240">
          <cell r="C240" t="str">
            <v>5.1.2.1.</v>
          </cell>
          <cell r="D240" t="str">
            <v>ВЛ 1-20 кВ (СН2)</v>
          </cell>
          <cell r="S240">
            <v>3.411</v>
          </cell>
          <cell r="T240">
            <v>0</v>
          </cell>
          <cell r="U240">
            <v>3.411</v>
          </cell>
          <cell r="V240">
            <v>0</v>
          </cell>
        </row>
        <row r="241">
          <cell r="B241">
            <v>3028</v>
          </cell>
          <cell r="C241" t="str">
            <v>127</v>
          </cell>
          <cell r="D241" t="str">
            <v>3028_Строительство ЛЭП 15 кВ от ВЛ 15-299 (инв.№ 5116047), строительство СТП 15/0.4 кВ, строительство ЛЭП 0.4 кВ от СТПн 15/0.4 кВ, реконструкция ВЛ 0.4 кВ от ТП 299-01 (инв.№ 5114857) в п.Лукино Правдинского района</v>
          </cell>
          <cell r="E241" t="str">
            <v>Калининградская область</v>
          </cell>
          <cell r="F241" t="str">
            <v>Правдинский район</v>
          </cell>
          <cell r="G241">
            <v>0.04</v>
          </cell>
          <cell r="I241">
            <v>1.37</v>
          </cell>
          <cell r="K241">
            <v>2020</v>
          </cell>
          <cell r="L241">
            <v>2021</v>
          </cell>
          <cell r="M241" t="str">
            <v>-</v>
          </cell>
          <cell r="N241" t="str">
            <v>не требуется</v>
          </cell>
          <cell r="O241" t="str">
            <v>не требуется</v>
          </cell>
          <cell r="P241" t="str">
            <v>не требуется</v>
          </cell>
          <cell r="Q241">
            <v>0</v>
          </cell>
          <cell r="S241">
            <v>3.411</v>
          </cell>
          <cell r="U241">
            <v>3.411</v>
          </cell>
          <cell r="W241" t="str">
            <v>надежное электроснабжение потребителей</v>
          </cell>
          <cell r="Y241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41">
            <v>-0.84299999999999997</v>
          </cell>
          <cell r="AA241">
            <v>0</v>
          </cell>
          <cell r="AB241">
            <v>0</v>
          </cell>
          <cell r="AC241">
            <v>0</v>
          </cell>
        </row>
        <row r="242">
          <cell r="C242" t="str">
            <v>5.1.2.2.</v>
          </cell>
          <cell r="D242" t="str">
            <v>ВЛ 0.4 кВ (НН)</v>
          </cell>
          <cell r="S242">
            <v>4.8658599999999996</v>
          </cell>
          <cell r="T242">
            <v>0</v>
          </cell>
          <cell r="U242">
            <v>2.0777578299999999</v>
          </cell>
          <cell r="V242">
            <v>0</v>
          </cell>
        </row>
        <row r="243">
          <cell r="B243">
            <v>460</v>
          </cell>
          <cell r="C243">
            <v>128</v>
          </cell>
          <cell r="D243" t="str">
            <v>460_Строительство ЛЭП 0.4 кВ, реконструкция ВЛ 0.4 кВ от ТП 39-12 (инв.№ 5114044) в п.Отрадное Светлогорского ГО</v>
          </cell>
          <cell r="E243" t="str">
            <v>Калининградская область</v>
          </cell>
          <cell r="F243" t="str">
            <v>Светлогорский район</v>
          </cell>
          <cell r="G243">
            <v>0</v>
          </cell>
          <cell r="I243">
            <v>2.23</v>
          </cell>
          <cell r="K243">
            <v>2011</v>
          </cell>
          <cell r="L243">
            <v>2016</v>
          </cell>
          <cell r="M243" t="str">
            <v>+</v>
          </cell>
          <cell r="N243" t="str">
            <v>не требуется</v>
          </cell>
          <cell r="O243" t="str">
            <v>не требуется</v>
          </cell>
          <cell r="P243" t="str">
            <v>не требуется</v>
          </cell>
          <cell r="Q243">
            <v>1</v>
          </cell>
          <cell r="S243">
            <v>2.8638599999999994</v>
          </cell>
          <cell r="U243">
            <v>7.5757830000000012E-2</v>
          </cell>
          <cell r="W243" t="str">
            <v>надежное электроснабжение потребителей</v>
          </cell>
          <cell r="Y243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43">
            <v>-0.34300000000000003</v>
          </cell>
          <cell r="AA243">
            <v>0</v>
          </cell>
          <cell r="AB243">
            <v>0</v>
          </cell>
          <cell r="AC243">
            <v>0</v>
          </cell>
        </row>
        <row r="244">
          <cell r="B244">
            <v>2773</v>
          </cell>
          <cell r="C244">
            <v>129</v>
          </cell>
          <cell r="D244" t="str">
            <v xml:space="preserve">2773_Строительство ВЛИ 0.4 кВ от ТПн, реконструкция ВЛ 0.4 кВ от ТП 214-7 (инв.№ 5115207) в п.Нивенское, ул.Больничная </v>
          </cell>
          <cell r="E244" t="str">
            <v>Калининградская область</v>
          </cell>
          <cell r="F244" t="str">
            <v>Багратионовский муниципальный район</v>
          </cell>
          <cell r="G244">
            <v>0</v>
          </cell>
          <cell r="I244">
            <v>0.85</v>
          </cell>
          <cell r="K244">
            <v>2020</v>
          </cell>
          <cell r="L244">
            <v>2021</v>
          </cell>
          <cell r="M244" t="str">
            <v>-</v>
          </cell>
          <cell r="N244" t="str">
            <v>не требуется</v>
          </cell>
          <cell r="O244" t="str">
            <v>не требуется</v>
          </cell>
          <cell r="P244" t="str">
            <v>не требуется</v>
          </cell>
          <cell r="Q244">
            <v>0</v>
          </cell>
          <cell r="S244">
            <v>2.0019999999999998</v>
          </cell>
          <cell r="U244">
            <v>2.0019999999999998</v>
          </cell>
          <cell r="W244" t="str">
            <v>надежное электроснабжение потребителей</v>
          </cell>
          <cell r="Y244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44">
            <v>-0.70399999999999996</v>
          </cell>
          <cell r="AA244">
            <v>0</v>
          </cell>
          <cell r="AB244">
            <v>0</v>
          </cell>
          <cell r="AC244">
            <v>0</v>
          </cell>
        </row>
        <row r="245">
          <cell r="B245">
            <v>0</v>
          </cell>
          <cell r="C245">
            <v>0</v>
          </cell>
          <cell r="D245" t="str">
            <v>КЛ  20-35 кВ (СН1)</v>
          </cell>
          <cell r="S245">
            <v>0.95855883999999991</v>
          </cell>
          <cell r="T245">
            <v>0</v>
          </cell>
          <cell r="U245">
            <v>0</v>
          </cell>
          <cell r="V245">
            <v>0</v>
          </cell>
        </row>
        <row r="246">
          <cell r="B246">
            <v>1866</v>
          </cell>
          <cell r="C246">
            <v>130</v>
          </cell>
          <cell r="D246" t="str">
            <v>Строительство КЛ 15 кВ, строительство КЛ  0,4 кВ от ТП-новая (по ТЗ № 51.СРС.2009/ЗПЭС) в п. Шоссейное Гурьевского района</v>
          </cell>
          <cell r="E246" t="str">
            <v>Калининградская область</v>
          </cell>
          <cell r="F246" t="str">
            <v>Гурьевский муниципальный район</v>
          </cell>
          <cell r="G246">
            <v>0</v>
          </cell>
          <cell r="I246">
            <v>0.33099999999999996</v>
          </cell>
          <cell r="K246">
            <v>2013</v>
          </cell>
          <cell r="L246">
            <v>2016</v>
          </cell>
          <cell r="M246" t="str">
            <v>+</v>
          </cell>
          <cell r="N246" t="str">
            <v>не требуется</v>
          </cell>
          <cell r="O246" t="str">
            <v>не требуется</v>
          </cell>
          <cell r="P246" t="str">
            <v>не требуется</v>
          </cell>
          <cell r="Q246">
            <v>1</v>
          </cell>
          <cell r="S246">
            <v>0.95855883999999991</v>
          </cell>
          <cell r="U246">
            <v>0</v>
          </cell>
          <cell r="W246" t="str">
            <v>надежное электроснабжение потребителей</v>
          </cell>
          <cell r="Y246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46">
            <v>-1.06</v>
          </cell>
          <cell r="AA246">
            <v>0</v>
          </cell>
          <cell r="AB246">
            <v>0</v>
          </cell>
          <cell r="AC246">
            <v>0</v>
          </cell>
        </row>
        <row r="247">
          <cell r="B247">
            <v>0</v>
          </cell>
          <cell r="C247">
            <v>0</v>
          </cell>
          <cell r="D247" t="str">
            <v>КЛ  3-10 кВ (СН2)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</row>
        <row r="248">
          <cell r="B248">
            <v>0</v>
          </cell>
          <cell r="C248">
            <v>0</v>
          </cell>
          <cell r="D248">
            <v>0</v>
          </cell>
          <cell r="G248">
            <v>0</v>
          </cell>
          <cell r="I248">
            <v>0</v>
          </cell>
          <cell r="K248">
            <v>0</v>
          </cell>
          <cell r="L248">
            <v>0</v>
          </cell>
          <cell r="Q248" t="e">
            <v>#DIV/0!</v>
          </cell>
          <cell r="S248">
            <v>0</v>
          </cell>
          <cell r="U248">
            <v>0</v>
          </cell>
        </row>
        <row r="249">
          <cell r="B249">
            <v>0</v>
          </cell>
          <cell r="C249">
            <v>0</v>
          </cell>
          <cell r="D249">
            <v>0</v>
          </cell>
          <cell r="G249">
            <v>0</v>
          </cell>
          <cell r="I249">
            <v>0</v>
          </cell>
          <cell r="K249">
            <v>0</v>
          </cell>
          <cell r="L249">
            <v>0</v>
          </cell>
          <cell r="Q249" t="e">
            <v>#DIV/0!</v>
          </cell>
          <cell r="S249">
            <v>0</v>
          </cell>
          <cell r="U249">
            <v>0</v>
          </cell>
        </row>
        <row r="250">
          <cell r="C250" t="str">
            <v>5.1.2.3.</v>
          </cell>
          <cell r="D250" t="str">
            <v>КЛ до 1 кВ (НН)</v>
          </cell>
          <cell r="S250">
            <v>1.8599999999999999</v>
          </cell>
          <cell r="T250">
            <v>0</v>
          </cell>
          <cell r="U250">
            <v>1.6827223691219959</v>
          </cell>
          <cell r="V250">
            <v>0</v>
          </cell>
        </row>
        <row r="251">
          <cell r="B251">
            <v>697</v>
          </cell>
          <cell r="C251">
            <v>131</v>
          </cell>
          <cell r="D251" t="str">
            <v>697_Строительство КЛ 1 кВ от ТП-777 до ВРУ ж/дома ул.Судостроительная, 5 - пер.Киевский, 6 с установкой СПн в г.Калининграде</v>
          </cell>
          <cell r="E251" t="str">
            <v>Калининградская область</v>
          </cell>
          <cell r="F251" t="str">
            <v>г.Калининград</v>
          </cell>
          <cell r="G251">
            <v>0</v>
          </cell>
          <cell r="I251">
            <v>0.24</v>
          </cell>
          <cell r="K251">
            <v>2013</v>
          </cell>
          <cell r="L251">
            <v>2018</v>
          </cell>
          <cell r="M251" t="str">
            <v>+</v>
          </cell>
          <cell r="N251" t="str">
            <v>не требуется</v>
          </cell>
          <cell r="O251" t="str">
            <v>не требуется</v>
          </cell>
          <cell r="P251" t="str">
            <v>не требуется</v>
          </cell>
          <cell r="Q251">
            <v>0.20969343745427826</v>
          </cell>
          <cell r="S251">
            <v>0.84599999999999997</v>
          </cell>
          <cell r="U251">
            <v>0.66859935191368058</v>
          </cell>
          <cell r="W251" t="str">
            <v>надежное электроснабжение потребителей</v>
          </cell>
          <cell r="Y251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51">
            <v>-1.3160000000000001</v>
          </cell>
          <cell r="AA251">
            <v>0</v>
          </cell>
          <cell r="AB251">
            <v>0</v>
          </cell>
          <cell r="AC251">
            <v>0</v>
          </cell>
        </row>
        <row r="252">
          <cell r="B252">
            <v>721</v>
          </cell>
          <cell r="C252">
            <v>132</v>
          </cell>
          <cell r="D252" t="str">
            <v>721_Строительство КЛ 1 кВ от СПн (ТП-169) до ВРУ ж/дома ул.Юношеская, 10-16 с установкой СПн (0.4/0.23 кВ) в г.Калининграде</v>
          </cell>
          <cell r="E252" t="str">
            <v>Калининградская область</v>
          </cell>
          <cell r="F252" t="str">
            <v>г.Калининград</v>
          </cell>
          <cell r="G252">
            <v>0</v>
          </cell>
          <cell r="I252">
            <v>0.19</v>
          </cell>
          <cell r="K252">
            <v>2017</v>
          </cell>
          <cell r="L252">
            <v>2018</v>
          </cell>
          <cell r="M252" t="str">
            <v>-</v>
          </cell>
          <cell r="N252" t="str">
            <v>не требуется</v>
          </cell>
          <cell r="O252" t="str">
            <v>не требуется</v>
          </cell>
          <cell r="P252" t="str">
            <v>не требуется</v>
          </cell>
          <cell r="Q252">
            <v>-1.213187458730669E-4</v>
          </cell>
          <cell r="S252">
            <v>1.014</v>
          </cell>
          <cell r="U252">
            <v>1.0141230172083153</v>
          </cell>
          <cell r="W252" t="str">
            <v>надежное электроснабжение потребителей</v>
          </cell>
          <cell r="Y252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52">
            <v>-0.97499999999999998</v>
          </cell>
          <cell r="AA252">
            <v>0</v>
          </cell>
          <cell r="AB252">
            <v>0</v>
          </cell>
          <cell r="AC252">
            <v>0</v>
          </cell>
        </row>
        <row r="253">
          <cell r="C253" t="str">
            <v>5.1.2.4.</v>
          </cell>
          <cell r="D253" t="str">
            <v>ТП (СН2)</v>
          </cell>
          <cell r="S253">
            <v>63.783000000000008</v>
          </cell>
          <cell r="T253">
            <v>0</v>
          </cell>
          <cell r="U253">
            <v>63.774383555721585</v>
          </cell>
          <cell r="V253">
            <v>0</v>
          </cell>
        </row>
        <row r="254">
          <cell r="B254">
            <v>3035</v>
          </cell>
          <cell r="C254">
            <v>133</v>
          </cell>
          <cell r="D254" t="str">
            <v>3035_Строительство ТП 15/0.4 кВ взамен ТП 191-7 (инв.№ 5146414) в п.Надеждино Багратионовского района</v>
          </cell>
          <cell r="E254" t="str">
            <v>Калининградская область</v>
          </cell>
          <cell r="F254" t="str">
            <v>Багратионовский муниципальный район</v>
          </cell>
          <cell r="G254">
            <v>0.1</v>
          </cell>
          <cell r="I254">
            <v>0</v>
          </cell>
          <cell r="K254">
            <v>2014</v>
          </cell>
          <cell r="L254">
            <v>2018</v>
          </cell>
          <cell r="M254" t="str">
            <v>+</v>
          </cell>
          <cell r="N254" t="str">
            <v>не требуется</v>
          </cell>
          <cell r="O254" t="str">
            <v>не требуется</v>
          </cell>
          <cell r="P254" t="str">
            <v>не требуется</v>
          </cell>
          <cell r="Q254">
            <v>8.3543483405731367E-3</v>
          </cell>
          <cell r="S254">
            <v>1.0269999999999999</v>
          </cell>
          <cell r="U254">
            <v>1.0184200842542313</v>
          </cell>
          <cell r="W254" t="str">
            <v>надежное электроснабжение потребителей</v>
          </cell>
          <cell r="Y254" t="str">
            <v>Приведение параметров электроэнергии к требованиям ГОСТ 32144-2013, повышение надёжности электроснабжения</v>
          </cell>
          <cell r="Z254">
            <v>-9.1999999999999998E-2</v>
          </cell>
          <cell r="AA254">
            <v>17</v>
          </cell>
          <cell r="AB254">
            <v>11</v>
          </cell>
          <cell r="AC254">
            <v>0</v>
          </cell>
        </row>
        <row r="255">
          <cell r="B255">
            <v>0</v>
          </cell>
          <cell r="C255">
            <v>0</v>
          </cell>
          <cell r="D255">
            <v>0</v>
          </cell>
          <cell r="G255">
            <v>0</v>
          </cell>
          <cell r="I255">
            <v>0</v>
          </cell>
          <cell r="K255">
            <v>0</v>
          </cell>
          <cell r="L255">
            <v>0</v>
          </cell>
          <cell r="M255" t="str">
            <v>+</v>
          </cell>
          <cell r="N255" t="str">
            <v>не требуется</v>
          </cell>
          <cell r="O255" t="str">
            <v>не требуется</v>
          </cell>
          <cell r="P255" t="str">
            <v>не требуется</v>
          </cell>
          <cell r="Q255" t="e">
            <v>#DIV/0!</v>
          </cell>
          <cell r="S255">
            <v>0</v>
          </cell>
          <cell r="U255">
            <v>0</v>
          </cell>
          <cell r="W255" t="str">
            <v>надежное электроснабжение потребителей</v>
          </cell>
          <cell r="Y255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</row>
        <row r="256">
          <cell r="B256">
            <v>2143</v>
          </cell>
          <cell r="C256">
            <v>134</v>
          </cell>
          <cell r="D256" t="str">
            <v>2143_Строительство КТПН 15/0.4 кВ, ЛЭП 15 кВ от КЛ 15-324, ВЛИ 0.4 кВ, реконструкция КЛ 15-324 (инв.№ 5116207), реконструкция ВЛ 0.4 кВ от ТП 64-1 Л-1 в г.Пионерский</v>
          </cell>
          <cell r="E256" t="str">
            <v>Калининградская область</v>
          </cell>
          <cell r="F256" t="str">
            <v>Пионерский ГО</v>
          </cell>
          <cell r="G256">
            <v>0.4</v>
          </cell>
          <cell r="I256">
            <v>1.81</v>
          </cell>
          <cell r="K256">
            <v>2017</v>
          </cell>
          <cell r="L256">
            <v>2018</v>
          </cell>
          <cell r="M256" t="str">
            <v>-</v>
          </cell>
          <cell r="N256" t="str">
            <v>не требуется</v>
          </cell>
          <cell r="O256" t="str">
            <v>не требуется</v>
          </cell>
          <cell r="P256" t="str">
            <v>не требуется</v>
          </cell>
          <cell r="Q256">
            <v>-2.5637089489327636E-5</v>
          </cell>
          <cell r="S256">
            <v>6.1749999999999998</v>
          </cell>
          <cell r="U256">
            <v>6.1751583090275961</v>
          </cell>
          <cell r="W256" t="str">
            <v>надежное электроснабжение потребителей</v>
          </cell>
          <cell r="Y256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56">
            <v>0.66800000000000004</v>
          </cell>
          <cell r="AA256">
            <v>16</v>
          </cell>
          <cell r="AB256">
            <v>9</v>
          </cell>
          <cell r="AC256">
            <v>19</v>
          </cell>
        </row>
        <row r="257">
          <cell r="B257">
            <v>2288</v>
          </cell>
          <cell r="C257">
            <v>135</v>
          </cell>
          <cell r="D257" t="str">
            <v>2288_Строительство ТП 15/0.4 кВ, ВЛЗ 15 кВ от ВЛ 15 кВ №15-342 до ТПн, реконструкция ВЛ 0.4 кВ от ТП 42-15 (инв.№ 500691601) в п.Дальнее Полесского района</v>
          </cell>
          <cell r="E257" t="str">
            <v>Калининградская область</v>
          </cell>
          <cell r="F257" t="str">
            <v>Полесский муниципальный район</v>
          </cell>
          <cell r="G257">
            <v>0.25</v>
          </cell>
          <cell r="I257">
            <v>1.4</v>
          </cell>
          <cell r="K257">
            <v>2017</v>
          </cell>
          <cell r="L257">
            <v>2018</v>
          </cell>
          <cell r="M257" t="str">
            <v>-</v>
          </cell>
          <cell r="N257" t="str">
            <v>не требуется</v>
          </cell>
          <cell r="O257" t="str">
            <v>не требуется</v>
          </cell>
          <cell r="P257" t="str">
            <v>не требуется</v>
          </cell>
          <cell r="Q257">
            <v>2.2894992486977017E-5</v>
          </cell>
          <cell r="S257">
            <v>3.923</v>
          </cell>
          <cell r="U257">
            <v>3.9229101829444737</v>
          </cell>
          <cell r="W257" t="str">
            <v>надежное электроснабжение потребителей</v>
          </cell>
          <cell r="Y257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57">
            <v>2.8130000000000002</v>
          </cell>
          <cell r="AA257">
            <v>25</v>
          </cell>
          <cell r="AB257">
            <v>6</v>
          </cell>
          <cell r="AC257">
            <v>9</v>
          </cell>
        </row>
        <row r="258">
          <cell r="B258">
            <v>2540</v>
          </cell>
          <cell r="C258">
            <v>136</v>
          </cell>
          <cell r="D258" t="str">
            <v xml:space="preserve">2540_Строительство СП нового (ТП-413) у жилого дома № 82-84 по ул. Киевской в г. Калининграде с переподключением ВЛ 0,4 кВ - Тобольская 1-13, 2-18 от СП нового </v>
          </cell>
          <cell r="E258" t="str">
            <v>Калининградская область</v>
          </cell>
          <cell r="F258" t="str">
            <v>г.Калининград</v>
          </cell>
          <cell r="G258">
            <v>0</v>
          </cell>
          <cell r="I258">
            <v>0.12</v>
          </cell>
          <cell r="K258">
            <v>2017</v>
          </cell>
          <cell r="L258">
            <v>2018</v>
          </cell>
          <cell r="M258" t="str">
            <v>-</v>
          </cell>
          <cell r="N258" t="str">
            <v>не требуется</v>
          </cell>
          <cell r="O258" t="str">
            <v>не требуется</v>
          </cell>
          <cell r="P258" t="str">
            <v>не требуется</v>
          </cell>
          <cell r="Q258">
            <v>1.3210126378615517E-4</v>
          </cell>
          <cell r="S258">
            <v>0.79500000000000004</v>
          </cell>
          <cell r="U258">
            <v>0.79489497949529009</v>
          </cell>
          <cell r="W258" t="str">
            <v>надежное электроснабжение потребителей</v>
          </cell>
          <cell r="Y258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58">
            <v>-0.747</v>
          </cell>
          <cell r="AA258">
            <v>0</v>
          </cell>
          <cell r="AB258">
            <v>0</v>
          </cell>
          <cell r="AC258">
            <v>0</v>
          </cell>
        </row>
        <row r="259">
          <cell r="B259">
            <v>2951</v>
          </cell>
          <cell r="C259">
            <v>137</v>
          </cell>
          <cell r="D259" t="str">
            <v>2951_Строительство ТП 15-0.4 кВ, ЛЭП 15 кВ от ВЛ 15-224 (инв.№ 5115650), реконструкция ВЛ 0.4 кВ от ТП 224-07 (инв.№ 512124866), строительство ВЛИ 0.4 кВ от ТПн в п.Пруды Правдинского района</v>
          </cell>
          <cell r="E259" t="str">
            <v>Калининградская область</v>
          </cell>
          <cell r="F259" t="str">
            <v>Правдинский район</v>
          </cell>
          <cell r="G259">
            <v>0.16</v>
          </cell>
          <cell r="I259">
            <v>1.77</v>
          </cell>
          <cell r="K259">
            <v>2020</v>
          </cell>
          <cell r="L259">
            <v>2021</v>
          </cell>
          <cell r="M259" t="str">
            <v>-</v>
          </cell>
          <cell r="N259" t="str">
            <v>не требуется</v>
          </cell>
          <cell r="O259" t="str">
            <v>не требуется</v>
          </cell>
          <cell r="P259" t="str">
            <v>не требуется</v>
          </cell>
          <cell r="Q259">
            <v>0</v>
          </cell>
          <cell r="S259">
            <v>2.9319999999999999</v>
          </cell>
          <cell r="U259">
            <v>2.9319999999999951</v>
          </cell>
          <cell r="W259" t="str">
            <v>надежное электроснабжение потребителей</v>
          </cell>
          <cell r="Y259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59">
            <v>-3.5000000000000003E-2</v>
          </cell>
          <cell r="AA259">
            <v>20</v>
          </cell>
          <cell r="AB259">
            <v>13</v>
          </cell>
          <cell r="AC259">
            <v>0</v>
          </cell>
        </row>
        <row r="260">
          <cell r="B260">
            <v>2953</v>
          </cell>
          <cell r="C260">
            <v>138</v>
          </cell>
          <cell r="D260" t="str">
            <v>2953_Строительство трех КТП 15/0.4 кВ, реконструкция ТП 31-3 (инв.№ 5142912), строительство КЛ 15 кВ от ТП 31-3, строительство ВЛИ 0.4 кВ, реконструкция ВЛ 0.4 кВ от ТП 98-7 (инв.№ 5113776), 98-8 (инв.№ 5115904), 98-9 (инв.№ 5113775)</v>
          </cell>
          <cell r="E260" t="str">
            <v>Калининградская область</v>
          </cell>
          <cell r="F260" t="str">
            <v>Светловский ГО</v>
          </cell>
          <cell r="G260">
            <v>1.2000000000000002</v>
          </cell>
          <cell r="I260">
            <v>1.45</v>
          </cell>
          <cell r="K260">
            <v>2020</v>
          </cell>
          <cell r="L260">
            <v>2021</v>
          </cell>
          <cell r="M260" t="str">
            <v>-</v>
          </cell>
          <cell r="N260" t="str">
            <v>не требуется</v>
          </cell>
          <cell r="O260" t="str">
            <v>не требуется</v>
          </cell>
          <cell r="P260" t="str">
            <v>не требуется</v>
          </cell>
          <cell r="Q260">
            <v>0</v>
          </cell>
          <cell r="S260">
            <v>22.431000000000001</v>
          </cell>
          <cell r="U260">
            <v>22.430999999999994</v>
          </cell>
          <cell r="W260" t="str">
            <v>надежное электроснабжение потребителей</v>
          </cell>
          <cell r="Y260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60">
            <v>-1.5780000000000001</v>
          </cell>
          <cell r="AA260">
            <v>0</v>
          </cell>
          <cell r="AB260">
            <v>14</v>
          </cell>
          <cell r="AC260">
            <v>0</v>
          </cell>
        </row>
        <row r="261">
          <cell r="B261">
            <v>2998</v>
          </cell>
          <cell r="C261">
            <v>139</v>
          </cell>
          <cell r="D261" t="str">
            <v>2998_Строительство СТП 15/0.4 кВ, ВЛ 15 кВ от ВЛ 15-83 (инв.№ 5114525), ВЛИ 0.4 кВ, реконструкция ВЛ 0.4 кВ Л-1 от ТП 83-13 (инв.№ 5114647) в п.Новая Деревня Полесского района</v>
          </cell>
          <cell r="E261" t="str">
            <v>Калининградская область</v>
          </cell>
          <cell r="F261" t="str">
            <v>Полесский муниципальный район</v>
          </cell>
          <cell r="G261">
            <v>0.04</v>
          </cell>
          <cell r="I261">
            <v>2.59</v>
          </cell>
          <cell r="K261">
            <v>2020</v>
          </cell>
          <cell r="L261">
            <v>2021</v>
          </cell>
          <cell r="M261" t="str">
            <v>-</v>
          </cell>
          <cell r="N261" t="str">
            <v>не требуется</v>
          </cell>
          <cell r="O261" t="str">
            <v>не требуется</v>
          </cell>
          <cell r="P261" t="str">
            <v>не требуется</v>
          </cell>
          <cell r="Q261">
            <v>0</v>
          </cell>
          <cell r="S261">
            <v>6.9649999999999999</v>
          </cell>
          <cell r="U261">
            <v>6.9650000000000043</v>
          </cell>
          <cell r="W261" t="str">
            <v>надежное электроснабжение потребителей</v>
          </cell>
          <cell r="Y261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61">
            <v>-1.958</v>
          </cell>
          <cell r="AA261">
            <v>0</v>
          </cell>
          <cell r="AB261">
            <v>0</v>
          </cell>
          <cell r="AC261">
            <v>0</v>
          </cell>
        </row>
        <row r="262">
          <cell r="B262">
            <v>2999</v>
          </cell>
          <cell r="C262">
            <v>140</v>
          </cell>
          <cell r="D262" t="str">
            <v>2999_Строительство СТП 15/0.4 кВ, ВЛ 15 кВ от ВЛ 15-83 (инв.№ 5114525), ВЛИ 0.4 кВ, реконструкция ВЛ 0.4 кВ Л-3 от ТП 83-13 (инв.№ 5114647) в п.Новая Деревня Полесского района</v>
          </cell>
          <cell r="E262" t="str">
            <v>Калининградская область</v>
          </cell>
          <cell r="F262" t="str">
            <v>Полесский муниципальный район</v>
          </cell>
          <cell r="G262">
            <v>0.06</v>
          </cell>
          <cell r="I262">
            <v>2.1</v>
          </cell>
          <cell r="K262">
            <v>2020</v>
          </cell>
          <cell r="L262">
            <v>2021</v>
          </cell>
          <cell r="M262" t="str">
            <v>-</v>
          </cell>
          <cell r="N262" t="str">
            <v>не требуется</v>
          </cell>
          <cell r="O262" t="str">
            <v>не требуется</v>
          </cell>
          <cell r="P262" t="str">
            <v>не требуется</v>
          </cell>
          <cell r="Q262">
            <v>0</v>
          </cell>
          <cell r="S262">
            <v>5.8840000000000003</v>
          </cell>
          <cell r="U262">
            <v>5.8839999999999977</v>
          </cell>
          <cell r="W262" t="str">
            <v>надежное электроснабжение потребителей</v>
          </cell>
          <cell r="Y262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62">
            <v>-1.5069999999999999</v>
          </cell>
          <cell r="AA262">
            <v>0</v>
          </cell>
          <cell r="AB262">
            <v>0</v>
          </cell>
          <cell r="AC262">
            <v>0</v>
          </cell>
        </row>
        <row r="263">
          <cell r="B263">
            <v>3025</v>
          </cell>
          <cell r="C263">
            <v>141</v>
          </cell>
          <cell r="D263" t="str">
            <v>3025_Строительство двух СТП 15/0.4 кВ, ВЛ 15 кВ от ВЛ 15-59 (инв.№ 5114670), реконструкция ВЛ 0.4 кВ от ТП 59-12 (инв.№ 5114769) в п.Рожково Гурьевского района</v>
          </cell>
          <cell r="E263" t="str">
            <v>Калининградская область</v>
          </cell>
          <cell r="F263" t="str">
            <v>Гурьевский муниципальный район</v>
          </cell>
          <cell r="G263">
            <v>0.08</v>
          </cell>
          <cell r="I263">
            <v>3.93</v>
          </cell>
          <cell r="K263">
            <v>2020</v>
          </cell>
          <cell r="L263">
            <v>2021</v>
          </cell>
          <cell r="M263" t="str">
            <v>-</v>
          </cell>
          <cell r="N263" t="str">
            <v>не требуется</v>
          </cell>
          <cell r="O263" t="str">
            <v>не требуется</v>
          </cell>
          <cell r="P263" t="str">
            <v>не требуется</v>
          </cell>
          <cell r="Q263">
            <v>0</v>
          </cell>
          <cell r="S263">
            <v>8.6080000000000005</v>
          </cell>
          <cell r="U263">
            <v>8.6080000000000023</v>
          </cell>
          <cell r="W263" t="str">
            <v>надежное электроснабжение потребителей</v>
          </cell>
          <cell r="Y263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63">
            <v>-2.3580000000000001</v>
          </cell>
          <cell r="AA263">
            <v>0</v>
          </cell>
          <cell r="AB263">
            <v>0</v>
          </cell>
          <cell r="AC263">
            <v>0</v>
          </cell>
        </row>
        <row r="264">
          <cell r="B264">
            <v>3026</v>
          </cell>
          <cell r="C264">
            <v>142</v>
          </cell>
          <cell r="D264" t="str">
            <v>3026_Строительство ТП 15/0.4 кВ, ВЛ 15 кВ от ВЛ 15-29 (инв.№ 5113795), ВЛИ 0.4 кВ, реконструкция ВЛ 0.4 кВ от ТП 29-4 (инв.№ 5113892) в п.Пруды Гвардейского района</v>
          </cell>
          <cell r="E264" t="str">
            <v>Калининградская область</v>
          </cell>
          <cell r="F264" t="str">
            <v>Гвардейский район</v>
          </cell>
          <cell r="G264">
            <v>0.25</v>
          </cell>
          <cell r="I264">
            <v>2.0499999999999998</v>
          </cell>
          <cell r="K264">
            <v>2020</v>
          </cell>
          <cell r="L264">
            <v>2021</v>
          </cell>
          <cell r="M264" t="str">
            <v>-</v>
          </cell>
          <cell r="N264" t="str">
            <v>не требуется</v>
          </cell>
          <cell r="O264" t="str">
            <v>не требуется</v>
          </cell>
          <cell r="P264" t="str">
            <v>не требуется</v>
          </cell>
          <cell r="Q264">
            <v>0</v>
          </cell>
          <cell r="S264">
            <v>4.444</v>
          </cell>
          <cell r="U264">
            <v>4.444</v>
          </cell>
          <cell r="W264" t="str">
            <v>надежное электроснабжение потребителей</v>
          </cell>
          <cell r="Y264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64">
            <v>-0.25700000000000001</v>
          </cell>
          <cell r="AA264">
            <v>17</v>
          </cell>
          <cell r="AB264">
            <v>14</v>
          </cell>
          <cell r="AC264">
            <v>0</v>
          </cell>
        </row>
        <row r="265">
          <cell r="B265">
            <v>3027</v>
          </cell>
          <cell r="C265">
            <v>143</v>
          </cell>
          <cell r="D265" t="str">
            <v>3027_Строительство СТП 15/0.4 кВ, ВЛ 15 кВ от ВЛ 15-144 (инв.№ 5114678), ВЛИ 0.4 кВ в г.Гурьевске, ул.Гранитная</v>
          </cell>
          <cell r="E265" t="str">
            <v>Калининградская область</v>
          </cell>
          <cell r="F265" t="str">
            <v>Гурьевский муниципальный район</v>
          </cell>
          <cell r="G265">
            <v>0.04</v>
          </cell>
          <cell r="I265">
            <v>0.13</v>
          </cell>
          <cell r="K265">
            <v>2020</v>
          </cell>
          <cell r="L265">
            <v>2021</v>
          </cell>
          <cell r="M265" t="str">
            <v>-</v>
          </cell>
          <cell r="N265" t="str">
            <v>не требуется</v>
          </cell>
          <cell r="O265" t="str">
            <v>не требуется</v>
          </cell>
          <cell r="P265" t="str">
            <v>не требуется</v>
          </cell>
          <cell r="Q265">
            <v>0</v>
          </cell>
          <cell r="S265">
            <v>0.59899999999999998</v>
          </cell>
          <cell r="U265">
            <v>0.59899999999999998</v>
          </cell>
          <cell r="W265" t="str">
            <v>надежное электроснабжение потребителей</v>
          </cell>
          <cell r="Y265" t="str">
            <v>Акт замера напряжения. Несоответствие ПТЭ п.1.1.7 ст.542 Гражданский кодекс РФ, Правила проведения сертификации электрооборудования и электрической энергии (утв.Постановлением Правительства РФ от 16.07.99 г. № 36 гл.2). Обеспечение параметров ГОСТ 32144-2013.Жалобы населения на низкое напряжение.</v>
          </cell>
          <cell r="Z265">
            <v>-0.01</v>
          </cell>
          <cell r="AA265">
            <v>20</v>
          </cell>
          <cell r="AB265">
            <v>13</v>
          </cell>
          <cell r="AC265">
            <v>0</v>
          </cell>
        </row>
        <row r="266">
          <cell r="C266">
            <v>6</v>
          </cell>
          <cell r="D266" t="str">
            <v>Автоматизация технологического управления (кроме АСКУЭ)</v>
          </cell>
          <cell r="S266">
            <v>159.09640296199996</v>
          </cell>
          <cell r="T266">
            <v>0</v>
          </cell>
          <cell r="U266">
            <v>155.75090178079995</v>
          </cell>
          <cell r="V266">
            <v>0</v>
          </cell>
        </row>
        <row r="267">
          <cell r="C267" t="str">
            <v>6.1</v>
          </cell>
          <cell r="D267" t="str">
            <v>РЗА (включая ПА)</v>
          </cell>
          <cell r="S267">
            <v>18.55668</v>
          </cell>
          <cell r="T267">
            <v>0</v>
          </cell>
          <cell r="U267">
            <v>16.55068</v>
          </cell>
          <cell r="V267">
            <v>0</v>
          </cell>
        </row>
        <row r="268">
          <cell r="B268">
            <v>1878</v>
          </cell>
          <cell r="C268">
            <v>144</v>
          </cell>
          <cell r="D268" t="str">
            <v xml:space="preserve">1878_Создание нового и модернизация существующего комплекса противоаварийной автоматики электросетевого комплекса ОАО "Янтарьэнерго" </v>
          </cell>
          <cell r="E268" t="str">
            <v>Калининградская область</v>
          </cell>
          <cell r="F268" t="str">
            <v>п.Енино, г.Полесск, г.Советск, г.Гвардейск</v>
          </cell>
          <cell r="G268">
            <v>0</v>
          </cell>
          <cell r="I268">
            <v>0</v>
          </cell>
          <cell r="K268">
            <v>2013</v>
          </cell>
          <cell r="L268">
            <v>2016</v>
          </cell>
          <cell r="M268" t="str">
            <v>+</v>
          </cell>
          <cell r="N268" t="str">
            <v>не требуется</v>
          </cell>
          <cell r="O268" t="str">
            <v>не требуется</v>
          </cell>
          <cell r="P268" t="str">
            <v>не требуется</v>
          </cell>
          <cell r="Q268">
            <v>0.10810123362584256</v>
          </cell>
          <cell r="S268">
            <v>18.55668</v>
          </cell>
          <cell r="U268">
            <v>16.55068</v>
          </cell>
          <cell r="W268" t="str">
            <v xml:space="preserve">предотвращение системных аварий </v>
          </cell>
          <cell r="Y268" t="str">
            <v>требование ОАО &lt;СО ЕЭС&gt;   Задание филиала ОАО "СО ЕЭС" Балтийское РДУ на создание нового и реконструкцию существующего комплекса противоаварийной автоматики  энергосистемы Калининградской области от 12.12.2011 г.</v>
          </cell>
          <cell r="Z268">
            <v>-25.431999999999999</v>
          </cell>
          <cell r="AA268">
            <v>0</v>
          </cell>
          <cell r="AB268">
            <v>0</v>
          </cell>
          <cell r="AC268">
            <v>0</v>
          </cell>
        </row>
        <row r="269">
          <cell r="C269" t="str">
            <v>6.2</v>
          </cell>
          <cell r="D269" t="str">
            <v>Автоматизированные системы мониторинга и диагностики оборудования</v>
          </cell>
          <cell r="S269">
            <v>5.5460000000000003</v>
          </cell>
          <cell r="T269">
            <v>0</v>
          </cell>
          <cell r="U269">
            <v>5.5459999999999994</v>
          </cell>
          <cell r="V269">
            <v>0</v>
          </cell>
        </row>
        <row r="270">
          <cell r="B270">
            <v>200</v>
          </cell>
          <cell r="C270">
            <v>145</v>
          </cell>
          <cell r="D270" t="str">
            <v>200_Модернизация ПС О-3, О-4, О-8 с установкой автоматических устройств регистрации аварий (АУРА)</v>
          </cell>
          <cell r="G270">
            <v>0</v>
          </cell>
          <cell r="I270">
            <v>0</v>
          </cell>
          <cell r="K270">
            <v>2017</v>
          </cell>
          <cell r="L270">
            <v>2020</v>
          </cell>
          <cell r="M270" t="str">
            <v>-</v>
          </cell>
          <cell r="N270" t="str">
            <v>не требуется</v>
          </cell>
          <cell r="O270" t="str">
            <v>не требуется</v>
          </cell>
          <cell r="P270" t="str">
            <v>не требуется</v>
          </cell>
          <cell r="Q270">
            <v>0</v>
          </cell>
          <cell r="S270">
            <v>5.5460000000000003</v>
          </cell>
          <cell r="U270">
            <v>5.5459999999999994</v>
          </cell>
          <cell r="W270" t="str">
            <v xml:space="preserve">наблюдаемость, управляемость </v>
          </cell>
          <cell r="Y270" t="str">
            <v xml:space="preserve">требование ОАО &lt;СО ЕЭС&gt;   Для обеспечения мер по недопущению аварийных ситуаций системного характера, реализации мероприятий во исполнение приказа ОАО РАО «ЕЭС России» от 04.07.2005 г. № 419 </v>
          </cell>
          <cell r="Z270">
            <v>-4.0839999999999996</v>
          </cell>
          <cell r="AA270">
            <v>0</v>
          </cell>
          <cell r="AB270">
            <v>0</v>
          </cell>
          <cell r="AC270">
            <v>0</v>
          </cell>
        </row>
        <row r="271">
          <cell r="B271" t="str">
            <v>200-3</v>
          </cell>
          <cell r="C271" t="str">
            <v>145.1</v>
          </cell>
          <cell r="D271" t="str">
            <v>ПС О-3 Знаменск</v>
          </cell>
          <cell r="E271" t="str">
            <v>Калининградская область</v>
          </cell>
          <cell r="F271" t="str">
            <v>г.Знаменск</v>
          </cell>
          <cell r="G271">
            <v>0</v>
          </cell>
          <cell r="I271">
            <v>0</v>
          </cell>
          <cell r="K271">
            <v>2020</v>
          </cell>
          <cell r="L271">
            <v>2020</v>
          </cell>
          <cell r="M271" t="str">
            <v>-</v>
          </cell>
          <cell r="N271" t="str">
            <v>не требуется</v>
          </cell>
          <cell r="O271" t="str">
            <v>не требуется</v>
          </cell>
          <cell r="P271" t="str">
            <v>не требуется</v>
          </cell>
          <cell r="Q271">
            <v>0</v>
          </cell>
          <cell r="S271">
            <v>1.6519999999999999</v>
          </cell>
          <cell r="U271">
            <v>1.6519999999999999</v>
          </cell>
          <cell r="W271" t="str">
            <v xml:space="preserve">наблюдаемость, управляемость </v>
          </cell>
          <cell r="Y271">
            <v>0</v>
          </cell>
          <cell r="Z271">
            <v>-1.125</v>
          </cell>
          <cell r="AA271">
            <v>0</v>
          </cell>
          <cell r="AB271">
            <v>0</v>
          </cell>
          <cell r="AC271">
            <v>0</v>
          </cell>
        </row>
        <row r="272">
          <cell r="B272" t="str">
            <v>200-4</v>
          </cell>
          <cell r="C272" t="str">
            <v>145.2</v>
          </cell>
          <cell r="D272" t="str">
            <v>ПС О-4 Черняховск</v>
          </cell>
          <cell r="E272" t="str">
            <v>Калининградская область</v>
          </cell>
          <cell r="F272" t="str">
            <v>г.Черняховск</v>
          </cell>
          <cell r="G272">
            <v>0</v>
          </cell>
          <cell r="I272">
            <v>0</v>
          </cell>
          <cell r="K272">
            <v>2020</v>
          </cell>
          <cell r="L272">
            <v>2020</v>
          </cell>
          <cell r="M272" t="str">
            <v>-</v>
          </cell>
          <cell r="N272" t="str">
            <v>не требуется</v>
          </cell>
          <cell r="O272" t="str">
            <v>не требуется</v>
          </cell>
          <cell r="P272" t="str">
            <v>не требуется</v>
          </cell>
          <cell r="Q272">
            <v>0</v>
          </cell>
          <cell r="S272">
            <v>1.6519999999999999</v>
          </cell>
          <cell r="U272">
            <v>1.6519999999999999</v>
          </cell>
          <cell r="W272" t="str">
            <v xml:space="preserve">наблюдаемость, управляемость </v>
          </cell>
          <cell r="Y272">
            <v>0</v>
          </cell>
          <cell r="Z272">
            <v>-1.125</v>
          </cell>
          <cell r="AA272">
            <v>0</v>
          </cell>
          <cell r="AB272">
            <v>0</v>
          </cell>
          <cell r="AC272">
            <v>0</v>
          </cell>
        </row>
        <row r="273">
          <cell r="B273" t="str">
            <v>200-8</v>
          </cell>
          <cell r="C273" t="str">
            <v>145.3</v>
          </cell>
          <cell r="D273" t="str">
            <v>ПС О-8 Янтарное</v>
          </cell>
          <cell r="E273" t="str">
            <v>Калининградская область</v>
          </cell>
          <cell r="F273" t="str">
            <v>п.Янтарный</v>
          </cell>
          <cell r="G273">
            <v>0</v>
          </cell>
          <cell r="I273">
            <v>0</v>
          </cell>
          <cell r="K273">
            <v>2017</v>
          </cell>
          <cell r="L273">
            <v>2017</v>
          </cell>
          <cell r="M273" t="str">
            <v>-</v>
          </cell>
          <cell r="N273" t="str">
            <v>не требуется</v>
          </cell>
          <cell r="O273" t="str">
            <v>не требуется</v>
          </cell>
          <cell r="P273" t="str">
            <v>не требуется</v>
          </cell>
          <cell r="Q273">
            <v>0</v>
          </cell>
          <cell r="S273">
            <v>2.242</v>
          </cell>
          <cell r="U273">
            <v>2.242</v>
          </cell>
          <cell r="W273" t="str">
            <v xml:space="preserve">наблюдаемость, управляемость </v>
          </cell>
          <cell r="Y273">
            <v>0</v>
          </cell>
          <cell r="Z273">
            <v>-1.8340000000000001</v>
          </cell>
          <cell r="AA273">
            <v>0</v>
          </cell>
          <cell r="AB273">
            <v>0</v>
          </cell>
          <cell r="AC273">
            <v>0</v>
          </cell>
        </row>
        <row r="274">
          <cell r="C274" t="str">
            <v>6.3</v>
          </cell>
          <cell r="D274" t="str">
            <v>АСУТП, телемеханика</v>
          </cell>
          <cell r="S274">
            <v>134.99372296199996</v>
          </cell>
          <cell r="T274">
            <v>0</v>
          </cell>
          <cell r="U274">
            <v>133.65422178079996</v>
          </cell>
          <cell r="V274">
            <v>0</v>
          </cell>
        </row>
        <row r="275">
          <cell r="B275" t="str">
            <v>181-47</v>
          </cell>
          <cell r="C275">
            <v>146</v>
          </cell>
          <cell r="D275" t="str">
            <v>181-47_Модернизация СОТИАССО на объектах ОАО "Янтарьэнерго" ПС О-47 "Борисово"</v>
          </cell>
          <cell r="E275" t="str">
            <v>Калининградская область</v>
          </cell>
          <cell r="F275" t="str">
            <v>Гурьевский р-н, южнее п. Борисово</v>
          </cell>
          <cell r="G275">
            <v>0</v>
          </cell>
          <cell r="I275">
            <v>0</v>
          </cell>
          <cell r="K275">
            <v>2014</v>
          </cell>
          <cell r="L275">
            <v>2016</v>
          </cell>
          <cell r="M275" t="str">
            <v>+</v>
          </cell>
          <cell r="N275" t="str">
            <v>не требуется</v>
          </cell>
          <cell r="O275" t="str">
            <v>не требуется</v>
          </cell>
          <cell r="P275" t="str">
            <v>не требуется</v>
          </cell>
          <cell r="Q275">
            <v>1</v>
          </cell>
          <cell r="S275">
            <v>9.8629999999999995</v>
          </cell>
          <cell r="U275">
            <v>8.5238728187999993</v>
          </cell>
          <cell r="W275" t="str">
            <v xml:space="preserve">наблюдаемость, управляемость </v>
          </cell>
          <cell r="Y275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</row>
        <row r="276">
          <cell r="B276" t="str">
            <v>181-22</v>
          </cell>
          <cell r="C276">
            <v>147</v>
          </cell>
          <cell r="D276" t="str">
            <v>Модернизация СОТИАССО на объектах ОАО "Янтарьэнерго" ПС О-22 "Краснознаменск"</v>
          </cell>
          <cell r="E276" t="str">
            <v>Калининградская область</v>
          </cell>
          <cell r="F276" t="str">
            <v>г.Краснознаменск</v>
          </cell>
          <cell r="G276">
            <v>0</v>
          </cell>
          <cell r="I276">
            <v>0</v>
          </cell>
          <cell r="K276">
            <v>2013</v>
          </cell>
          <cell r="L276">
            <v>2016</v>
          </cell>
          <cell r="M276" t="str">
            <v>+</v>
          </cell>
          <cell r="N276" t="str">
            <v>не требуется</v>
          </cell>
          <cell r="O276" t="str">
            <v>не требуется</v>
          </cell>
          <cell r="P276" t="str">
            <v>не требуется</v>
          </cell>
          <cell r="Q276">
            <v>1</v>
          </cell>
          <cell r="S276">
            <v>2.2435863448000002</v>
          </cell>
          <cell r="U276">
            <v>2.2435863448000002</v>
          </cell>
          <cell r="W276" t="str">
            <v xml:space="preserve">наблюдаемость, управляемость </v>
          </cell>
          <cell r="Y276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</row>
        <row r="277">
          <cell r="B277" t="str">
            <v>181-4</v>
          </cell>
          <cell r="C277">
            <v>148</v>
          </cell>
          <cell r="D277" t="str">
            <v>Модернизация СОТИАССО на объектах ОАО "Янтарьэнерго" ПС О-4</v>
          </cell>
          <cell r="E277" t="str">
            <v>Калининградская область</v>
          </cell>
          <cell r="F277" t="str">
            <v>г.Черняховск</v>
          </cell>
          <cell r="G277">
            <v>0</v>
          </cell>
          <cell r="I277">
            <v>0</v>
          </cell>
          <cell r="K277">
            <v>2014</v>
          </cell>
          <cell r="L277">
            <v>2016</v>
          </cell>
          <cell r="M277" t="str">
            <v>+</v>
          </cell>
          <cell r="N277" t="str">
            <v>не требуется</v>
          </cell>
          <cell r="O277" t="str">
            <v>не требуется</v>
          </cell>
          <cell r="P277" t="str">
            <v>не требуется</v>
          </cell>
          <cell r="Q277">
            <v>1</v>
          </cell>
          <cell r="S277">
            <v>1.9756230239999999</v>
          </cell>
          <cell r="U277">
            <v>1.9756230239999999</v>
          </cell>
          <cell r="W277" t="str">
            <v xml:space="preserve">наблюдаемость, управляемость </v>
          </cell>
          <cell r="Y277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</row>
        <row r="278">
          <cell r="B278" t="str">
            <v>181-15</v>
          </cell>
          <cell r="C278">
            <v>149</v>
          </cell>
          <cell r="D278" t="str">
            <v>Модернизация СОТИАССО на объектах ОАО "Янтарьэнерго" ПС О-15</v>
          </cell>
          <cell r="E278" t="str">
            <v>Калининградская область</v>
          </cell>
          <cell r="F278" t="str">
            <v>г.Черняховск</v>
          </cell>
          <cell r="G278">
            <v>0</v>
          </cell>
          <cell r="I278">
            <v>0</v>
          </cell>
          <cell r="K278">
            <v>2013</v>
          </cell>
          <cell r="L278">
            <v>2016</v>
          </cell>
          <cell r="M278" t="str">
            <v>+</v>
          </cell>
          <cell r="N278" t="str">
            <v>не требуется</v>
          </cell>
          <cell r="O278" t="str">
            <v>не требуется</v>
          </cell>
          <cell r="P278" t="str">
            <v>не требуется</v>
          </cell>
          <cell r="Q278">
            <v>1</v>
          </cell>
          <cell r="S278">
            <v>1.7825135932</v>
          </cell>
          <cell r="U278">
            <v>1.7825135932</v>
          </cell>
          <cell r="W278" t="str">
            <v xml:space="preserve">наблюдаемость, управляемость </v>
          </cell>
          <cell r="Y278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</row>
        <row r="279">
          <cell r="B279" t="str">
            <v>181-30</v>
          </cell>
          <cell r="C279">
            <v>0</v>
          </cell>
          <cell r="D279" t="str">
            <v>Модернизация СОТИАССО на объектах ОАО "Янтарьэнерго" ПС О-30</v>
          </cell>
          <cell r="E279" t="str">
            <v>Калининградская область</v>
          </cell>
          <cell r="G279">
            <v>0</v>
          </cell>
          <cell r="I279">
            <v>0</v>
          </cell>
          <cell r="K279">
            <v>2014</v>
          </cell>
          <cell r="L279">
            <v>2015</v>
          </cell>
          <cell r="Q279" t="e">
            <v>#DIV/0!</v>
          </cell>
          <cell r="S279">
            <v>0</v>
          </cell>
          <cell r="U279">
            <v>0</v>
          </cell>
          <cell r="W279" t="str">
            <v xml:space="preserve">наблюдаемость, управляемость </v>
          </cell>
          <cell r="Y279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</row>
        <row r="280">
          <cell r="B280" t="str">
            <v>181-6</v>
          </cell>
          <cell r="C280">
            <v>150</v>
          </cell>
          <cell r="D280" t="str">
            <v>181-6_Модернизация СОТИАССО на объектах ОАО "Янтарьэнерго" ПС О-6</v>
          </cell>
          <cell r="E280" t="str">
            <v>Калининградская область</v>
          </cell>
          <cell r="F280" t="str">
            <v>г.Неман ул. Подгорная</v>
          </cell>
          <cell r="G280">
            <v>0</v>
          </cell>
          <cell r="I280">
            <v>0</v>
          </cell>
          <cell r="K280">
            <v>2016</v>
          </cell>
          <cell r="L280">
            <v>2016</v>
          </cell>
          <cell r="M280" t="str">
            <v>+</v>
          </cell>
          <cell r="N280" t="str">
            <v>не требуется</v>
          </cell>
          <cell r="O280" t="str">
            <v>не требуется</v>
          </cell>
          <cell r="P280" t="str">
            <v>не требуется</v>
          </cell>
          <cell r="Q280">
            <v>0</v>
          </cell>
          <cell r="S280">
            <v>6.9720000000000004</v>
          </cell>
          <cell r="U280">
            <v>6.9720000000000004</v>
          </cell>
          <cell r="W280" t="str">
            <v xml:space="preserve">наблюдаемость, управляемость </v>
          </cell>
          <cell r="Y280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</row>
        <row r="281">
          <cell r="B281" t="str">
            <v>181-24</v>
          </cell>
          <cell r="C281">
            <v>151</v>
          </cell>
          <cell r="D281" t="str">
            <v>181-24_Модернизация СОТИАССО на объектах ОАО "Янтарьэнерго" ПС О-24</v>
          </cell>
          <cell r="E281" t="str">
            <v>Калининградская область</v>
          </cell>
          <cell r="F281" t="str">
            <v>г.Гурьевск, ул. Безымянная</v>
          </cell>
          <cell r="G281">
            <v>0</v>
          </cell>
          <cell r="I281">
            <v>0</v>
          </cell>
          <cell r="K281">
            <v>2016</v>
          </cell>
          <cell r="L281">
            <v>2017</v>
          </cell>
          <cell r="M281" t="str">
            <v>-</v>
          </cell>
          <cell r="N281" t="str">
            <v>не требуется</v>
          </cell>
          <cell r="O281" t="str">
            <v>не требуется</v>
          </cell>
          <cell r="P281" t="str">
            <v>не требуется</v>
          </cell>
          <cell r="Q281">
            <v>0</v>
          </cell>
          <cell r="S281">
            <v>7.7880000000000003</v>
          </cell>
          <cell r="U281">
            <v>7.7879999999999994</v>
          </cell>
          <cell r="W281" t="str">
            <v xml:space="preserve">наблюдаемость, управляемость </v>
          </cell>
          <cell r="Y281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</row>
        <row r="282">
          <cell r="B282" t="str">
            <v>181-31</v>
          </cell>
          <cell r="C282">
            <v>152</v>
          </cell>
          <cell r="D282" t="str">
            <v>181-31_Модернизация СОТИАССО на объектах ОАО "Янтарьэнерго" ПС О-31</v>
          </cell>
          <cell r="E282" t="str">
            <v>Калининградская область</v>
          </cell>
          <cell r="F282" t="str">
            <v>г. Багратионовск, ул. Калининградская, 68б</v>
          </cell>
          <cell r="G282">
            <v>0</v>
          </cell>
          <cell r="I282">
            <v>0</v>
          </cell>
          <cell r="K282">
            <v>2016</v>
          </cell>
          <cell r="L282">
            <v>2017</v>
          </cell>
          <cell r="M282" t="str">
            <v>-</v>
          </cell>
          <cell r="N282" t="str">
            <v>не требуется</v>
          </cell>
          <cell r="O282" t="str">
            <v>не требуется</v>
          </cell>
          <cell r="P282" t="str">
            <v>не требуется</v>
          </cell>
          <cell r="Q282">
            <v>0</v>
          </cell>
          <cell r="S282">
            <v>5.1769999999999996</v>
          </cell>
          <cell r="U282">
            <v>5.1769999999999996</v>
          </cell>
          <cell r="W282" t="str">
            <v xml:space="preserve">наблюдаемость, управляемость </v>
          </cell>
          <cell r="Y282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</row>
        <row r="283">
          <cell r="B283" t="str">
            <v>181-3</v>
          </cell>
          <cell r="C283">
            <v>153</v>
          </cell>
          <cell r="D283" t="str">
            <v>181-3_Модернизация СОТИАССО на объектах ОАО"Янтарьэнерго" ПС О-3</v>
          </cell>
          <cell r="E283" t="str">
            <v>Калининградская область</v>
          </cell>
          <cell r="F283" t="str">
            <v>Гвардейский р-н, пгт. Знаменск, ул. Шоссейная</v>
          </cell>
          <cell r="G283">
            <v>0</v>
          </cell>
          <cell r="I283">
            <v>0</v>
          </cell>
          <cell r="K283">
            <v>2018</v>
          </cell>
          <cell r="L283">
            <v>2018</v>
          </cell>
          <cell r="M283" t="str">
            <v>-</v>
          </cell>
          <cell r="N283" t="str">
            <v>не требуется</v>
          </cell>
          <cell r="O283" t="str">
            <v>не требуется</v>
          </cell>
          <cell r="P283" t="str">
            <v>не требуется</v>
          </cell>
          <cell r="Q283">
            <v>-6.9289779758285874E-6</v>
          </cell>
          <cell r="S283">
            <v>8.0820000000000007</v>
          </cell>
          <cell r="U283">
            <v>8.0820560000000015</v>
          </cell>
          <cell r="W283" t="str">
            <v xml:space="preserve">наблюдаемость, управляемость </v>
          </cell>
          <cell r="Y283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</row>
        <row r="284">
          <cell r="B284" t="str">
            <v>181-5</v>
          </cell>
          <cell r="C284">
            <v>154</v>
          </cell>
          <cell r="D284" t="str">
            <v>181-5 Модернизация СОТИАССО на объектах ОАО"Янтарьэнерго" ПС О-5</v>
          </cell>
          <cell r="E284" t="str">
            <v>Калининградская область</v>
          </cell>
          <cell r="F284" t="str">
            <v>Советск, ул. Киевская д. 1</v>
          </cell>
          <cell r="G284">
            <v>0</v>
          </cell>
          <cell r="I284">
            <v>0</v>
          </cell>
          <cell r="K284">
            <v>2019</v>
          </cell>
          <cell r="L284">
            <v>2019</v>
          </cell>
          <cell r="M284" t="str">
            <v>-</v>
          </cell>
          <cell r="N284" t="str">
            <v>не требуется</v>
          </cell>
          <cell r="O284" t="str">
            <v>не требуется</v>
          </cell>
          <cell r="P284" t="str">
            <v>не требуется</v>
          </cell>
          <cell r="Q284">
            <v>4.6763615625389221E-6</v>
          </cell>
          <cell r="S284">
            <v>17.535</v>
          </cell>
          <cell r="U284">
            <v>17.534918000000001</v>
          </cell>
          <cell r="W284" t="str">
            <v xml:space="preserve">наблюдаемость, управляемость </v>
          </cell>
          <cell r="Y284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</row>
        <row r="285">
          <cell r="B285" t="str">
            <v>181-9</v>
          </cell>
          <cell r="C285">
            <v>155</v>
          </cell>
          <cell r="D285" t="str">
            <v>181-9 Модернизация СОТИАССО на объектах ОАО"Янтарьэнерго" ПС О-9</v>
          </cell>
          <cell r="E285" t="str">
            <v>Калининградская область</v>
          </cell>
          <cell r="F285" t="str">
            <v>г.Светлогорск, ул. Железнодорожная,8</v>
          </cell>
          <cell r="G285">
            <v>0</v>
          </cell>
          <cell r="I285">
            <v>0</v>
          </cell>
          <cell r="K285">
            <v>2018</v>
          </cell>
          <cell r="L285">
            <v>2018</v>
          </cell>
          <cell r="M285" t="str">
            <v>-</v>
          </cell>
          <cell r="N285" t="str">
            <v>не требуется</v>
          </cell>
          <cell r="O285" t="str">
            <v>не требуется</v>
          </cell>
          <cell r="P285" t="str">
            <v>не требуется</v>
          </cell>
          <cell r="Q285">
            <v>-6.9289779758285874E-6</v>
          </cell>
          <cell r="S285">
            <v>8.0820000000000007</v>
          </cell>
          <cell r="U285">
            <v>8.0820560000000015</v>
          </cell>
          <cell r="W285" t="str">
            <v xml:space="preserve">наблюдаемость, управляемость </v>
          </cell>
          <cell r="Y285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</row>
        <row r="286">
          <cell r="B286" t="str">
            <v>181-10</v>
          </cell>
          <cell r="C286">
            <v>156</v>
          </cell>
          <cell r="D286" t="str">
            <v>181-10 Модернизация СОТИАССО на объектах ОАО"Янтарьэнерго" ПС О-10</v>
          </cell>
          <cell r="E286" t="str">
            <v>Калининградская область</v>
          </cell>
          <cell r="F286" t="str">
            <v>Зеленоградский, п. Вишнёвое</v>
          </cell>
          <cell r="G286">
            <v>0</v>
          </cell>
          <cell r="I286">
            <v>0</v>
          </cell>
          <cell r="K286">
            <v>2018</v>
          </cell>
          <cell r="L286">
            <v>2018</v>
          </cell>
          <cell r="M286" t="str">
            <v>-</v>
          </cell>
          <cell r="N286" t="str">
            <v>не требуется</v>
          </cell>
          <cell r="O286" t="str">
            <v>не требуется</v>
          </cell>
          <cell r="P286" t="str">
            <v>не требуется</v>
          </cell>
          <cell r="Q286">
            <v>-6.9289779758285874E-6</v>
          </cell>
          <cell r="S286">
            <v>8.0820000000000007</v>
          </cell>
          <cell r="U286">
            <v>8.0820560000000015</v>
          </cell>
          <cell r="W286" t="str">
            <v xml:space="preserve">наблюдаемость, управляемость </v>
          </cell>
          <cell r="Y286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</row>
        <row r="287">
          <cell r="B287" t="str">
            <v>181-13</v>
          </cell>
          <cell r="C287">
            <v>157</v>
          </cell>
          <cell r="D287" t="str">
            <v>181-13 Модернизация СОТИАССО на объектах ОАО"Янтарьэнерго" ПС О-13</v>
          </cell>
          <cell r="E287" t="str">
            <v>Калининградская область</v>
          </cell>
          <cell r="F287" t="str">
            <v>Багратионовский р-н, п. Садовое</v>
          </cell>
          <cell r="G287">
            <v>0</v>
          </cell>
          <cell r="I287">
            <v>0</v>
          </cell>
          <cell r="K287">
            <v>2019</v>
          </cell>
          <cell r="L287">
            <v>2019</v>
          </cell>
          <cell r="M287" t="str">
            <v>-</v>
          </cell>
          <cell r="N287" t="str">
            <v>не требуется</v>
          </cell>
          <cell r="O287" t="str">
            <v>не требуется</v>
          </cell>
          <cell r="P287" t="str">
            <v>не требуется</v>
          </cell>
          <cell r="Q287">
            <v>-2.4901431832091703E-5</v>
          </cell>
          <cell r="S287">
            <v>4.819</v>
          </cell>
          <cell r="U287">
            <v>4.819119999999999</v>
          </cell>
          <cell r="W287" t="str">
            <v xml:space="preserve">наблюдаемость, управляемость </v>
          </cell>
          <cell r="Y287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</row>
        <row r="288">
          <cell r="B288" t="str">
            <v>181-19</v>
          </cell>
          <cell r="C288">
            <v>158</v>
          </cell>
          <cell r="D288" t="str">
            <v>181-19 Модернизация СОТИАССО на объектах ОАО"Янтарьэнерго" ПС О-19</v>
          </cell>
          <cell r="E288" t="str">
            <v>Калининградская область</v>
          </cell>
          <cell r="F288" t="str">
            <v xml:space="preserve"> г. Полесск, ул. Почтовая, 15</v>
          </cell>
          <cell r="G288">
            <v>0</v>
          </cell>
          <cell r="I288">
            <v>0</v>
          </cell>
          <cell r="K288">
            <v>2019</v>
          </cell>
          <cell r="L288">
            <v>2020</v>
          </cell>
          <cell r="M288" t="str">
            <v>-</v>
          </cell>
          <cell r="N288" t="str">
            <v>не требуется</v>
          </cell>
          <cell r="O288" t="str">
            <v>не требуется</v>
          </cell>
          <cell r="P288" t="str">
            <v>не требуется</v>
          </cell>
          <cell r="Q288">
            <v>2.2271714922084129E-5</v>
          </cell>
          <cell r="S288">
            <v>8.0820000000000007</v>
          </cell>
          <cell r="U288">
            <v>8.0818200000000004</v>
          </cell>
          <cell r="W288" t="str">
            <v xml:space="preserve">наблюдаемость, управляемость </v>
          </cell>
          <cell r="Y288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</row>
        <row r="289">
          <cell r="B289" t="str">
            <v>181-26</v>
          </cell>
          <cell r="C289">
            <v>159</v>
          </cell>
          <cell r="D289" t="str">
            <v>181-26 Модернизация СОТИАССО на объектах ОАО"Янтарьэнерго" ПС О-26</v>
          </cell>
          <cell r="E289" t="str">
            <v>Калининградская область</v>
          </cell>
          <cell r="F289" t="str">
            <v>п.Десантное, Славский муниципальный район</v>
          </cell>
          <cell r="G289">
            <v>0</v>
          </cell>
          <cell r="I289">
            <v>0</v>
          </cell>
          <cell r="K289">
            <v>2019</v>
          </cell>
          <cell r="L289">
            <v>2020</v>
          </cell>
          <cell r="M289" t="str">
            <v>-</v>
          </cell>
          <cell r="N289" t="str">
            <v>не требуется</v>
          </cell>
          <cell r="O289" t="str">
            <v>не требуется</v>
          </cell>
          <cell r="P289" t="str">
            <v>не требуется</v>
          </cell>
          <cell r="Q289">
            <v>2.2271714922084129E-5</v>
          </cell>
          <cell r="S289">
            <v>8.0820000000000007</v>
          </cell>
          <cell r="U289">
            <v>8.0818200000000004</v>
          </cell>
          <cell r="W289" t="str">
            <v xml:space="preserve">наблюдаемость, управляемость </v>
          </cell>
          <cell r="Y289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</row>
        <row r="290">
          <cell r="B290" t="str">
            <v>181-27</v>
          </cell>
          <cell r="C290">
            <v>160</v>
          </cell>
          <cell r="D290" t="str">
            <v>181-27 Модернизация СОТИАССО на объектах ОАО"Янтарьэнерго" ПС О-27</v>
          </cell>
          <cell r="E290" t="str">
            <v>Калининградская область</v>
          </cell>
          <cell r="F290" t="str">
            <v>Зеленоградский р-н, п.Муромское, Калининградское шоссе</v>
          </cell>
          <cell r="G290">
            <v>0</v>
          </cell>
          <cell r="I290">
            <v>0</v>
          </cell>
          <cell r="K290">
            <v>2019</v>
          </cell>
          <cell r="L290">
            <v>2020</v>
          </cell>
          <cell r="M290" t="str">
            <v>-</v>
          </cell>
          <cell r="N290" t="str">
            <v>не требуется</v>
          </cell>
          <cell r="O290" t="str">
            <v>не требуется</v>
          </cell>
          <cell r="P290" t="str">
            <v>не требуется</v>
          </cell>
          <cell r="Q290">
            <v>2.2271714922084129E-5</v>
          </cell>
          <cell r="S290">
            <v>8.0820000000000007</v>
          </cell>
          <cell r="U290">
            <v>8.0818200000000004</v>
          </cell>
          <cell r="W290" t="str">
            <v xml:space="preserve">наблюдаемость, управляемость </v>
          </cell>
          <cell r="Y290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</row>
        <row r="291">
          <cell r="B291" t="str">
            <v>181-34</v>
          </cell>
          <cell r="C291">
            <v>161</v>
          </cell>
          <cell r="D291" t="str">
            <v>181-34 Модернизация СОТИАССО на объектах ОАО"Янтарьэнерго" ПС О-34</v>
          </cell>
          <cell r="E291" t="str">
            <v>Калининградская область</v>
          </cell>
          <cell r="F291" t="str">
            <v>г.Правдинск, территория ГЭС-3</v>
          </cell>
          <cell r="G291">
            <v>0</v>
          </cell>
          <cell r="I291">
            <v>0</v>
          </cell>
          <cell r="K291">
            <v>2017</v>
          </cell>
          <cell r="L291">
            <v>2017</v>
          </cell>
          <cell r="M291" t="str">
            <v>-</v>
          </cell>
          <cell r="N291" t="str">
            <v>не требуется</v>
          </cell>
          <cell r="O291" t="str">
            <v>не требуется</v>
          </cell>
          <cell r="P291" t="str">
            <v>не требуется</v>
          </cell>
          <cell r="Q291">
            <v>1.1638316920314917E-4</v>
          </cell>
          <cell r="S291">
            <v>2.234</v>
          </cell>
          <cell r="U291">
            <v>2.2337400000000001</v>
          </cell>
          <cell r="W291" t="str">
            <v xml:space="preserve">наблюдаемость, управляемость </v>
          </cell>
          <cell r="Y291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</row>
        <row r="292">
          <cell r="B292" t="str">
            <v>181-48</v>
          </cell>
          <cell r="C292">
            <v>162</v>
          </cell>
          <cell r="D292" t="str">
            <v>181-48 Модернизация СОТИАССО на объектах ОАО"Янтарьэнерго" ПС О-48</v>
          </cell>
          <cell r="E292" t="str">
            <v>Калининградская область</v>
          </cell>
          <cell r="F292" t="str">
            <v>Калининград , ул.Летняя, 101</v>
          </cell>
          <cell r="G292">
            <v>0</v>
          </cell>
          <cell r="I292">
            <v>0</v>
          </cell>
          <cell r="K292">
            <v>2020</v>
          </cell>
          <cell r="L292">
            <v>2021</v>
          </cell>
          <cell r="M292" t="str">
            <v>-</v>
          </cell>
          <cell r="N292" t="str">
            <v>не требуется</v>
          </cell>
          <cell r="O292" t="str">
            <v>не требуется</v>
          </cell>
          <cell r="P292" t="str">
            <v>не требуется</v>
          </cell>
          <cell r="Q292">
            <v>-5.9162845732707581E-5</v>
          </cell>
          <cell r="S292">
            <v>6.7610000000000001</v>
          </cell>
          <cell r="U292">
            <v>6.7613999999999992</v>
          </cell>
          <cell r="W292" t="str">
            <v xml:space="preserve">наблюдаемость, управляемость </v>
          </cell>
          <cell r="Y292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</row>
        <row r="293">
          <cell r="B293" t="str">
            <v>181-51</v>
          </cell>
          <cell r="C293">
            <v>163</v>
          </cell>
          <cell r="D293" t="str">
            <v>181-51 Модернизация СОТИАССО на объектах ОАО"Янтарьэнерго" ПС О-51</v>
          </cell>
          <cell r="E293" t="str">
            <v>Калининградская область</v>
          </cell>
          <cell r="F293" t="str">
            <v>г. Гвардейск, Вокзальная</v>
          </cell>
          <cell r="G293">
            <v>0</v>
          </cell>
          <cell r="I293">
            <v>0</v>
          </cell>
          <cell r="K293">
            <v>2017</v>
          </cell>
          <cell r="L293">
            <v>2017</v>
          </cell>
          <cell r="M293" t="str">
            <v>-</v>
          </cell>
          <cell r="N293" t="str">
            <v>не требуется</v>
          </cell>
          <cell r="O293" t="str">
            <v>не требуется</v>
          </cell>
          <cell r="P293" t="str">
            <v>не требуется</v>
          </cell>
          <cell r="Q293">
            <v>-4.3572984748996291E-5</v>
          </cell>
          <cell r="S293">
            <v>4.1310000000000002</v>
          </cell>
          <cell r="U293">
            <v>4.1311799999999987</v>
          </cell>
          <cell r="W293" t="str">
            <v xml:space="preserve">наблюдаемость, управляемость </v>
          </cell>
          <cell r="Y293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</row>
        <row r="294">
          <cell r="B294" t="str">
            <v>181-52</v>
          </cell>
          <cell r="C294">
            <v>164</v>
          </cell>
          <cell r="D294" t="str">
            <v>181-52 Модернизация СОТИАССО на объектах ОАО"Янтарьэнерго" ПС О-52</v>
          </cell>
          <cell r="E294" t="str">
            <v>Калининградская область</v>
          </cell>
          <cell r="F294" t="str">
            <v> г.Светлый, ул.Кржижановского, 5</v>
          </cell>
          <cell r="G294">
            <v>0</v>
          </cell>
          <cell r="I294">
            <v>0</v>
          </cell>
          <cell r="K294">
            <v>2017</v>
          </cell>
          <cell r="L294">
            <v>2018</v>
          </cell>
          <cell r="M294" t="str">
            <v>-</v>
          </cell>
          <cell r="N294" t="str">
            <v>не требуется</v>
          </cell>
          <cell r="O294" t="str">
            <v>не требуется</v>
          </cell>
          <cell r="P294" t="str">
            <v>не требуется</v>
          </cell>
          <cell r="Q294">
            <v>0</v>
          </cell>
          <cell r="S294">
            <v>9.9710000000000001</v>
          </cell>
          <cell r="U294">
            <v>9.9709999999999983</v>
          </cell>
          <cell r="W294" t="str">
            <v xml:space="preserve">наблюдаемость, управляемость </v>
          </cell>
          <cell r="Y294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</row>
        <row r="295">
          <cell r="B295" t="str">
            <v>181-54</v>
          </cell>
          <cell r="C295">
            <v>165</v>
          </cell>
          <cell r="D295" t="str">
            <v>181-54 Модернизация СОТИАССО на объектах ОАО"Янтарьэнерго" ПС О-54</v>
          </cell>
          <cell r="E295" t="str">
            <v>Калининградская область</v>
          </cell>
          <cell r="F295" t="str">
            <v>г.Гусев, Красноармейская, 15</v>
          </cell>
          <cell r="G295">
            <v>0</v>
          </cell>
          <cell r="I295">
            <v>0</v>
          </cell>
          <cell r="K295">
            <v>2017</v>
          </cell>
          <cell r="L295">
            <v>2018</v>
          </cell>
          <cell r="M295" t="str">
            <v>-</v>
          </cell>
          <cell r="N295" t="str">
            <v>не требуется</v>
          </cell>
          <cell r="O295" t="str">
            <v>не требуется</v>
          </cell>
          <cell r="P295" t="str">
            <v>не требуется</v>
          </cell>
          <cell r="Q295">
            <v>6.8584492284196052E-5</v>
          </cell>
          <cell r="S295">
            <v>5.2489999999999997</v>
          </cell>
          <cell r="U295">
            <v>5.24864</v>
          </cell>
          <cell r="W295" t="str">
            <v xml:space="preserve">наблюдаемость, управляемость </v>
          </cell>
          <cell r="Y295" t="str">
            <v>требование ОАО &lt;СО ЕЭС&gt;  В соответствии  с требованиями  ОАО "СО-ЕЭС"  к участникам рынка электроэнергии, а также на основании «Положения о технической политике ОАО «ФСК ЕЭС», введённого в действие 25.10.2006 г.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</row>
        <row r="296">
          <cell r="C296">
            <v>7</v>
          </cell>
          <cell r="D296" t="str">
            <v>Средства учета, контроля Э/Э</v>
          </cell>
          <cell r="S296">
            <v>314.4261227856</v>
          </cell>
          <cell r="T296">
            <v>0</v>
          </cell>
          <cell r="U296">
            <v>306.734607536</v>
          </cell>
          <cell r="V296">
            <v>0</v>
          </cell>
        </row>
        <row r="297">
          <cell r="C297" t="str">
            <v>7.1</v>
          </cell>
          <cell r="D297" t="str">
            <v>АСКУЭ розничного рынка</v>
          </cell>
          <cell r="S297">
            <v>314.4261227856</v>
          </cell>
          <cell r="T297">
            <v>0</v>
          </cell>
          <cell r="U297">
            <v>306.734607536</v>
          </cell>
          <cell r="V297">
            <v>0</v>
          </cell>
        </row>
        <row r="298">
          <cell r="B298">
            <v>48</v>
          </cell>
          <cell r="C298">
            <v>166</v>
          </cell>
          <cell r="D298" t="str">
            <v>48_ППРСУ на РРЭ</v>
          </cell>
          <cell r="E298" t="str">
            <v>Калининградская область</v>
          </cell>
          <cell r="F298" t="str">
            <v>Калининградская область</v>
          </cell>
          <cell r="G298">
            <v>0</v>
          </cell>
          <cell r="I298">
            <v>0</v>
          </cell>
          <cell r="K298">
            <v>2013</v>
          </cell>
          <cell r="L298">
            <v>2021</v>
          </cell>
          <cell r="Q298">
            <v>0.13610460354396448</v>
          </cell>
          <cell r="S298">
            <v>314.4261227856</v>
          </cell>
          <cell r="U298">
            <v>306.734607536</v>
          </cell>
          <cell r="W298" t="str">
            <v>определение объемов оказанной услуги по передаче электроэнергии, снижение потерь</v>
          </cell>
          <cell r="Y298" t="str">
            <v>&lt;Об энергосбережении&gt; от 03 апреля 1996 г. № 28 ФЗ</v>
          </cell>
          <cell r="Z298">
            <v>460.44299999999998</v>
          </cell>
          <cell r="AA298">
            <v>31</v>
          </cell>
          <cell r="AB298">
            <v>6</v>
          </cell>
          <cell r="AC298">
            <v>8</v>
          </cell>
        </row>
        <row r="299">
          <cell r="B299" t="str">
            <v>48-СН2</v>
          </cell>
          <cell r="C299" t="str">
            <v>166.1</v>
          </cell>
          <cell r="D299" t="str">
            <v>48_ППРСУ на РРЭ на СН2</v>
          </cell>
          <cell r="G299">
            <v>0</v>
          </cell>
          <cell r="I299">
            <v>0</v>
          </cell>
          <cell r="K299">
            <v>2013</v>
          </cell>
          <cell r="L299">
            <v>2016</v>
          </cell>
          <cell r="M299" t="str">
            <v>+</v>
          </cell>
          <cell r="N299" t="str">
            <v>не требуется</v>
          </cell>
          <cell r="O299" t="str">
            <v>не требуется</v>
          </cell>
          <cell r="P299" t="str">
            <v>не требуется</v>
          </cell>
          <cell r="Q299">
            <v>1</v>
          </cell>
          <cell r="S299">
            <v>1.2531600000000001</v>
          </cell>
          <cell r="U299">
            <v>0</v>
          </cell>
          <cell r="W299" t="str">
            <v>определение объемов оказанной услуги по передаче электроэнергии, снижение потерь</v>
          </cell>
          <cell r="Y299" t="str">
            <v>&lt;Об энергосбережении&gt; от 03 апреля 1996 г. № 28 ФЗ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</row>
        <row r="300">
          <cell r="B300" t="str">
            <v>48-0.4</v>
          </cell>
          <cell r="C300" t="str">
            <v>166.2</v>
          </cell>
          <cell r="D300" t="str">
            <v>48_ППРСУ на РРЭ на НН (0,4 кВ)</v>
          </cell>
          <cell r="G300">
            <v>0</v>
          </cell>
          <cell r="I300">
            <v>0</v>
          </cell>
          <cell r="K300">
            <v>2014</v>
          </cell>
          <cell r="L300">
            <v>2021</v>
          </cell>
          <cell r="M300" t="str">
            <v>+</v>
          </cell>
          <cell r="N300" t="str">
            <v>не требуется</v>
          </cell>
          <cell r="O300" t="str">
            <v>не требуется</v>
          </cell>
          <cell r="P300" t="str">
            <v>не требуется</v>
          </cell>
          <cell r="Q300">
            <v>0.15802089418411658</v>
          </cell>
          <cell r="S300">
            <v>165.64696087660201</v>
          </cell>
          <cell r="U300">
            <v>159.5584144300062</v>
          </cell>
          <cell r="W300" t="str">
            <v>определение объемов оказанной услуги по передаче электроэнергии, снижение потерь</v>
          </cell>
          <cell r="Y300" t="str">
            <v>&lt;Об энергосбережении&gt; от 03 апреля 1996 г. № 28 ФЗ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</row>
        <row r="301">
          <cell r="B301" t="str">
            <v>48-0.2</v>
          </cell>
          <cell r="C301" t="str">
            <v>166.3</v>
          </cell>
          <cell r="D301" t="str">
            <v>48_ППРСУ на РРЭ на НН (0,2 кВ)</v>
          </cell>
          <cell r="G301">
            <v>0</v>
          </cell>
          <cell r="I301">
            <v>0</v>
          </cell>
          <cell r="K301">
            <v>2015</v>
          </cell>
          <cell r="L301">
            <v>2021</v>
          </cell>
          <cell r="M301" t="str">
            <v>+</v>
          </cell>
          <cell r="N301" t="str">
            <v>не требуется</v>
          </cell>
          <cell r="O301" t="str">
            <v>не требуется</v>
          </cell>
          <cell r="P301" t="str">
            <v>не требуется</v>
          </cell>
          <cell r="Q301">
            <v>0.10415792274013203</v>
          </cell>
          <cell r="S301">
            <v>147.52600190899798</v>
          </cell>
          <cell r="U301">
            <v>147.17619310599378</v>
          </cell>
          <cell r="W301" t="str">
            <v>определение объемов оказанной услуги по передаче электроэнергии, снижение потерь</v>
          </cell>
          <cell r="Y301" t="str">
            <v>&lt;Об энергосбережении&gt; от 03 апреля 1996 г. № 28 ФЗ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</row>
        <row r="302">
          <cell r="C302">
            <v>8</v>
          </cell>
          <cell r="D302" t="str">
            <v>Программы по обеспечению безопасности</v>
          </cell>
          <cell r="S302">
            <v>374.66269857277359</v>
          </cell>
          <cell r="T302">
            <v>0</v>
          </cell>
          <cell r="U302">
            <v>323.77302841417361</v>
          </cell>
          <cell r="V302">
            <v>0</v>
          </cell>
        </row>
        <row r="303">
          <cell r="C303" t="str">
            <v>8.1</v>
          </cell>
          <cell r="D303" t="str">
            <v>Охрана, обеспечение безопасности</v>
          </cell>
          <cell r="S303">
            <v>374.66269857277359</v>
          </cell>
          <cell r="T303">
            <v>0</v>
          </cell>
          <cell r="U303">
            <v>323.77302841417361</v>
          </cell>
          <cell r="V303">
            <v>0</v>
          </cell>
        </row>
        <row r="304">
          <cell r="B304">
            <v>596</v>
          </cell>
          <cell r="C304">
            <v>167</v>
          </cell>
          <cell r="D304" t="str">
            <v>596_Комплекс технических средств безопасности на ПС 110кВ</v>
          </cell>
          <cell r="E304" t="str">
            <v>Калининградская область</v>
          </cell>
          <cell r="G304">
            <v>0</v>
          </cell>
          <cell r="I304">
            <v>0</v>
          </cell>
          <cell r="K304">
            <v>2011</v>
          </cell>
          <cell r="L304">
            <v>2018</v>
          </cell>
          <cell r="S304">
            <v>90.038676506592395</v>
          </cell>
          <cell r="U304">
            <v>72.088701756792375</v>
          </cell>
          <cell r="W304" t="str">
            <v>усиление антитеррористической и противодиверсионной защищенности объектов</v>
          </cell>
          <cell r="Y304" t="str">
            <v>ФЗ №256-ФЗ от 21.07.2011г; Постановление Правительства РФ №886 от 02.11.2009 г</v>
          </cell>
          <cell r="Z304">
            <v>-65.788999999999987</v>
          </cell>
          <cell r="AA304">
            <v>0</v>
          </cell>
          <cell r="AB304">
            <v>0</v>
          </cell>
          <cell r="AC304">
            <v>0</v>
          </cell>
        </row>
        <row r="305">
          <cell r="B305" t="str">
            <v>596-1</v>
          </cell>
          <cell r="C305" t="str">
            <v>167.1</v>
          </cell>
          <cell r="D305" t="str">
            <v>ПС О-1 "Центральная"</v>
          </cell>
          <cell r="E305" t="str">
            <v>Калининградская область</v>
          </cell>
          <cell r="F305" t="str">
            <v>Гурьевский район</v>
          </cell>
          <cell r="G305">
            <v>0</v>
          </cell>
          <cell r="I305">
            <v>0</v>
          </cell>
          <cell r="K305">
            <v>2011</v>
          </cell>
          <cell r="L305">
            <v>2017</v>
          </cell>
          <cell r="M305" t="str">
            <v>+</v>
          </cell>
          <cell r="N305" t="str">
            <v>не требуется</v>
          </cell>
          <cell r="O305" t="str">
            <v>не требуется</v>
          </cell>
          <cell r="P305" t="str">
            <v>не требуется</v>
          </cell>
          <cell r="Q305">
            <v>0.31950335747374603</v>
          </cell>
          <cell r="S305">
            <v>26.842178619999995</v>
          </cell>
          <cell r="U305">
            <v>21.020383888999994</v>
          </cell>
          <cell r="W305" t="str">
            <v>усиление антитеррористической и противодиверсионной защищенности объектов</v>
          </cell>
          <cell r="Y305" t="str">
            <v>ФЗ №256-ФЗ от 21.07.2011г; Постановление Правительства РФ №886 от 02.11.2009 г</v>
          </cell>
          <cell r="Z305">
            <v>-24.085999999999999</v>
          </cell>
          <cell r="AA305">
            <v>0</v>
          </cell>
          <cell r="AB305">
            <v>0</v>
          </cell>
          <cell r="AC305">
            <v>0</v>
          </cell>
        </row>
        <row r="306">
          <cell r="B306" t="str">
            <v>596-2</v>
          </cell>
          <cell r="C306" t="str">
            <v>167.2</v>
          </cell>
          <cell r="D306" t="str">
            <v>ПС О-2 "Янтарь"</v>
          </cell>
          <cell r="E306" t="str">
            <v>Калининградская область</v>
          </cell>
          <cell r="F306" t="str">
            <v>г.Калининград</v>
          </cell>
          <cell r="G306">
            <v>0</v>
          </cell>
          <cell r="I306">
            <v>0</v>
          </cell>
          <cell r="K306">
            <v>2011</v>
          </cell>
          <cell r="L306">
            <v>2016</v>
          </cell>
          <cell r="M306" t="str">
            <v>+</v>
          </cell>
          <cell r="N306" t="str">
            <v>не требуется</v>
          </cell>
          <cell r="O306" t="str">
            <v>не требуется</v>
          </cell>
          <cell r="P306" t="str">
            <v>не требуется</v>
          </cell>
          <cell r="Q306">
            <v>1</v>
          </cell>
          <cell r="S306">
            <v>2.3500318437999996</v>
          </cell>
          <cell r="U306">
            <v>0</v>
          </cell>
          <cell r="W306" t="str">
            <v>усиление антитеррористической и противодиверсионной защищенности объектов</v>
          </cell>
          <cell r="Y306" t="str">
            <v>ФЗ №256-ФЗ от 21.07.2011г; Постановление Правительства РФ №886 от 02.11.2009 г</v>
          </cell>
        </row>
        <row r="307">
          <cell r="B307" t="str">
            <v>596-35</v>
          </cell>
          <cell r="C307" t="str">
            <v>167.3</v>
          </cell>
          <cell r="D307" t="str">
            <v>ПС О-35 "Космодемьянская"</v>
          </cell>
          <cell r="E307" t="str">
            <v>Калининградская область</v>
          </cell>
          <cell r="F307" t="str">
            <v>Зеленоградский район</v>
          </cell>
          <cell r="G307">
            <v>0</v>
          </cell>
          <cell r="I307">
            <v>0</v>
          </cell>
          <cell r="K307">
            <v>2011</v>
          </cell>
          <cell r="L307">
            <v>2016</v>
          </cell>
          <cell r="M307" t="str">
            <v>+</v>
          </cell>
          <cell r="N307" t="str">
            <v>не требуется</v>
          </cell>
          <cell r="O307" t="str">
            <v>не требуется</v>
          </cell>
          <cell r="P307" t="str">
            <v>не требуется</v>
          </cell>
          <cell r="Q307">
            <v>1</v>
          </cell>
          <cell r="S307">
            <v>3.46006444</v>
          </cell>
          <cell r="U307">
            <v>0</v>
          </cell>
          <cell r="W307" t="str">
            <v>усиление антитеррористической и противодиверсионной защищенности объектов</v>
          </cell>
          <cell r="Y307" t="str">
            <v>ФЗ №256-ФЗ от 21.07.2011г; Постановление Правительства РФ №886 от 02.11.2009 г</v>
          </cell>
        </row>
        <row r="308">
          <cell r="B308" t="str">
            <v>596-4</v>
          </cell>
          <cell r="C308" t="str">
            <v>167.4</v>
          </cell>
          <cell r="D308" t="str">
            <v>ПС О-4 "Черняховск"</v>
          </cell>
          <cell r="E308" t="str">
            <v>Калининградская область</v>
          </cell>
          <cell r="F308" t="str">
            <v>г.Черняховск</v>
          </cell>
          <cell r="G308">
            <v>0</v>
          </cell>
          <cell r="I308">
            <v>0</v>
          </cell>
          <cell r="K308">
            <v>2011</v>
          </cell>
          <cell r="L308">
            <v>2016</v>
          </cell>
          <cell r="M308" t="str">
            <v>+</v>
          </cell>
          <cell r="N308" t="str">
            <v>не требуется</v>
          </cell>
          <cell r="O308" t="str">
            <v>не требуется</v>
          </cell>
          <cell r="P308" t="str">
            <v>не требуется</v>
          </cell>
          <cell r="Q308">
            <v>0.38058481895847207</v>
          </cell>
          <cell r="S308">
            <v>10.3731663964</v>
          </cell>
          <cell r="U308">
            <v>6.4252967414000004</v>
          </cell>
          <cell r="W308" t="str">
            <v>усиление антитеррористической и противодиверсионной защищенности объектов</v>
          </cell>
          <cell r="Y308" t="str">
            <v>ФЗ №256-ФЗ от 21.07.2011г; Постановление Правительства РФ №886 от 02.11.2009 г</v>
          </cell>
          <cell r="Z308">
            <v>-9.8919999999999995</v>
          </cell>
          <cell r="AA308">
            <v>0</v>
          </cell>
          <cell r="AB308">
            <v>0</v>
          </cell>
          <cell r="AC308">
            <v>0</v>
          </cell>
        </row>
        <row r="309">
          <cell r="B309" t="str">
            <v>596-44</v>
          </cell>
          <cell r="C309" t="str">
            <v>167.5</v>
          </cell>
          <cell r="D309" t="str">
            <v>ПС О-11 "Ленинградская</v>
          </cell>
          <cell r="E309" t="str">
            <v>Калининградская область</v>
          </cell>
          <cell r="F309" t="str">
            <v>г.Калининград</v>
          </cell>
          <cell r="G309">
            <v>0</v>
          </cell>
          <cell r="I309">
            <v>0</v>
          </cell>
          <cell r="K309">
            <v>2011</v>
          </cell>
          <cell r="L309">
            <v>2017</v>
          </cell>
          <cell r="M309" t="str">
            <v>+</v>
          </cell>
          <cell r="N309" t="str">
            <v>не требуется</v>
          </cell>
          <cell r="O309" t="str">
            <v>не требуется</v>
          </cell>
          <cell r="P309" t="str">
            <v>не требуется</v>
          </cell>
          <cell r="Q309">
            <v>7.8928547682151295E-2</v>
          </cell>
          <cell r="S309">
            <v>5.2639762443513876</v>
          </cell>
          <cell r="U309">
            <v>4.8484982443513873</v>
          </cell>
          <cell r="W309" t="str">
            <v>усиление антитеррористической и противодиверсионной защищенности объектов</v>
          </cell>
          <cell r="Y309" t="str">
            <v>ФЗ №256-ФЗ от 21.07.2011г; Постановление Правительства РФ №886 от 02.11.2009 г</v>
          </cell>
          <cell r="Z309">
            <v>-4.056</v>
          </cell>
          <cell r="AB309" t="str">
            <v>неокуп</v>
          </cell>
          <cell r="AC309" t="str">
            <v>неокуп</v>
          </cell>
        </row>
        <row r="310">
          <cell r="B310" t="str">
            <v>596-49</v>
          </cell>
          <cell r="C310" t="str">
            <v>167.6</v>
          </cell>
          <cell r="D310" t="str">
            <v>ПС О-49 "Люблино"</v>
          </cell>
          <cell r="E310" t="str">
            <v>Калининградская область</v>
          </cell>
          <cell r="F310" t="str">
            <v>Светловский ГО</v>
          </cell>
          <cell r="G310">
            <v>0</v>
          </cell>
          <cell r="I310">
            <v>0</v>
          </cell>
          <cell r="K310">
            <v>2011</v>
          </cell>
          <cell r="L310">
            <v>2020</v>
          </cell>
          <cell r="M310" t="str">
            <v>+</v>
          </cell>
          <cell r="N310" t="str">
            <v>не требуется</v>
          </cell>
          <cell r="O310" t="str">
            <v>не требуется</v>
          </cell>
          <cell r="P310" t="str">
            <v>не требуется</v>
          </cell>
          <cell r="Q310">
            <v>4.7147240154193581E-2</v>
          </cell>
          <cell r="S310">
            <v>5.8872056793193304</v>
          </cell>
          <cell r="U310">
            <v>5.6096401793193298</v>
          </cell>
          <cell r="W310" t="str">
            <v>усиление антитеррористической и противодиверсионной защищенности объектов</v>
          </cell>
          <cell r="Y310" t="str">
            <v>ФЗ №256-ФЗ от 21.07.2011г; Постановление Правительства РФ №886 от 02.11.2009 г</v>
          </cell>
          <cell r="Z310">
            <v>-3.9830000000000001</v>
          </cell>
          <cell r="AA310">
            <v>0</v>
          </cell>
          <cell r="AB310">
            <v>0</v>
          </cell>
          <cell r="AC310">
            <v>0</v>
          </cell>
        </row>
        <row r="311">
          <cell r="B311" t="str">
            <v>596-3</v>
          </cell>
          <cell r="C311" t="str">
            <v>167.7</v>
          </cell>
          <cell r="D311" t="str">
            <v>ПС О-3 "Знаменск"</v>
          </cell>
          <cell r="E311" t="str">
            <v>Калининградская область</v>
          </cell>
          <cell r="F311" t="str">
            <v>г.Знаменск</v>
          </cell>
          <cell r="G311">
            <v>0</v>
          </cell>
          <cell r="I311">
            <v>0</v>
          </cell>
          <cell r="K311">
            <v>2011</v>
          </cell>
          <cell r="L311">
            <v>2018</v>
          </cell>
          <cell r="M311" t="str">
            <v>+</v>
          </cell>
          <cell r="N311" t="str">
            <v>не требуется</v>
          </cell>
          <cell r="O311" t="str">
            <v>не требуется</v>
          </cell>
          <cell r="P311" t="str">
            <v>не требуется</v>
          </cell>
          <cell r="Q311">
            <v>4.1729543712239692E-2</v>
          </cell>
          <cell r="S311">
            <v>10.474289942254902</v>
          </cell>
          <cell r="U311">
            <v>10.037202602254904</v>
          </cell>
          <cell r="W311" t="str">
            <v>усиление антитеррористической и противодиверсионной защищенности объектов</v>
          </cell>
          <cell r="Y311" t="str">
            <v>ФЗ №256-ФЗ от 21.07.2011г; Постановление Правительства РФ №886 от 02.11.2009 г</v>
          </cell>
          <cell r="Z311">
            <v>-6.8949999999999996</v>
          </cell>
          <cell r="AA311">
            <v>0</v>
          </cell>
          <cell r="AB311">
            <v>0</v>
          </cell>
          <cell r="AC311">
            <v>0</v>
          </cell>
        </row>
        <row r="312">
          <cell r="B312" t="str">
            <v>596-8</v>
          </cell>
          <cell r="C312" t="str">
            <v>167.8</v>
          </cell>
          <cell r="D312" t="str">
            <v>ПС О-8 "Янтарный"</v>
          </cell>
          <cell r="E312" t="str">
            <v>Калининградская область</v>
          </cell>
          <cell r="F312" t="str">
            <v>п.Янтарный</v>
          </cell>
          <cell r="G312">
            <v>0</v>
          </cell>
          <cell r="I312">
            <v>0</v>
          </cell>
          <cell r="K312">
            <v>2011</v>
          </cell>
          <cell r="L312">
            <v>2018</v>
          </cell>
          <cell r="M312" t="str">
            <v>+</v>
          </cell>
          <cell r="N312" t="str">
            <v>не требуется</v>
          </cell>
          <cell r="O312" t="str">
            <v>не требуется</v>
          </cell>
          <cell r="P312" t="str">
            <v>не требуется</v>
          </cell>
          <cell r="Q312">
            <v>5.9744446418514285E-2</v>
          </cell>
          <cell r="S312">
            <v>5.7672108564926772</v>
          </cell>
          <cell r="U312">
            <v>5.4226520364926767</v>
          </cell>
          <cell r="W312" t="str">
            <v>усиление антитеррористической и противодиверсионной защищенности объектов</v>
          </cell>
          <cell r="Y312" t="str">
            <v>ФЗ №256-ФЗ от 21.07.2011г; Постановление Правительства РФ №886 от 02.11.2009 г</v>
          </cell>
          <cell r="Z312">
            <v>-3.83</v>
          </cell>
          <cell r="AA312">
            <v>0</v>
          </cell>
          <cell r="AB312">
            <v>0</v>
          </cell>
          <cell r="AC312">
            <v>0</v>
          </cell>
        </row>
        <row r="313">
          <cell r="B313" t="str">
            <v>596-9</v>
          </cell>
          <cell r="C313" t="str">
            <v>167.9</v>
          </cell>
          <cell r="D313" t="str">
            <v>ПС О-9 "Светлогорск"</v>
          </cell>
          <cell r="E313" t="str">
            <v>Калининградская область</v>
          </cell>
          <cell r="F313" t="str">
            <v>г.Светлогорск</v>
          </cell>
          <cell r="G313">
            <v>0</v>
          </cell>
          <cell r="I313">
            <v>0</v>
          </cell>
          <cell r="K313">
            <v>2011</v>
          </cell>
          <cell r="L313">
            <v>2018</v>
          </cell>
          <cell r="M313" t="str">
            <v>+</v>
          </cell>
          <cell r="N313" t="str">
            <v>не требуется</v>
          </cell>
          <cell r="O313" t="str">
            <v>не требуется</v>
          </cell>
          <cell r="P313" t="str">
            <v>не требуется</v>
          </cell>
          <cell r="Q313">
            <v>4.5186311187884853E-2</v>
          </cell>
          <cell r="S313">
            <v>6.6885530607560195</v>
          </cell>
          <cell r="U313">
            <v>6.3863220207560181</v>
          </cell>
          <cell r="W313" t="str">
            <v>усиление антитеррористической и противодиверсионной защищенности объектов</v>
          </cell>
          <cell r="Y313" t="str">
            <v>ФЗ №256-ФЗ от 21.07.2011г; Постановление Правительства РФ №886 от 02.11.2009 г</v>
          </cell>
          <cell r="Z313">
            <v>-4.3890000000000002</v>
          </cell>
          <cell r="AA313">
            <v>0</v>
          </cell>
          <cell r="AB313">
            <v>0</v>
          </cell>
          <cell r="AC313">
            <v>0</v>
          </cell>
        </row>
        <row r="314">
          <cell r="B314" t="str">
            <v>596-12</v>
          </cell>
          <cell r="C314" t="str">
            <v>167.10</v>
          </cell>
          <cell r="D314" t="str">
            <v>ПС О-12 "Южная"</v>
          </cell>
          <cell r="E314" t="str">
            <v>Калининградская область</v>
          </cell>
          <cell r="F314" t="str">
            <v>г.Калининград</v>
          </cell>
          <cell r="G314">
            <v>0</v>
          </cell>
          <cell r="I314">
            <v>0</v>
          </cell>
          <cell r="K314">
            <v>2011</v>
          </cell>
          <cell r="L314">
            <v>2017</v>
          </cell>
          <cell r="M314" t="str">
            <v>+</v>
          </cell>
          <cell r="N314" t="str">
            <v>не требуется</v>
          </cell>
          <cell r="O314" t="str">
            <v>не требуется</v>
          </cell>
          <cell r="P314" t="str">
            <v>не требуется</v>
          </cell>
          <cell r="Q314">
            <v>4.7532226109657572E-2</v>
          </cell>
          <cell r="S314">
            <v>5.6871449566944605</v>
          </cell>
          <cell r="U314">
            <v>5.4168222966944608</v>
          </cell>
          <cell r="W314" t="str">
            <v>усиление антитеррористической и противодиверсионной защищенности объектов</v>
          </cell>
          <cell r="Y314" t="str">
            <v>ФЗ №256-ФЗ от 21.07.2011г; Постановление Правительства РФ №886 от 02.11.2009 г</v>
          </cell>
          <cell r="Z314">
            <v>-3.9350000000000001</v>
          </cell>
          <cell r="AA314">
            <v>0</v>
          </cell>
          <cell r="AB314">
            <v>0</v>
          </cell>
          <cell r="AC314">
            <v>0</v>
          </cell>
        </row>
        <row r="315">
          <cell r="B315" t="str">
            <v>596-13</v>
          </cell>
          <cell r="C315" t="str">
            <v>167.11</v>
          </cell>
          <cell r="D315" t="str">
            <v>ПС О-13 "Енино"</v>
          </cell>
          <cell r="E315" t="str">
            <v>Калининградская область</v>
          </cell>
          <cell r="F315" t="str">
            <v>п.Енино</v>
          </cell>
          <cell r="G315">
            <v>0</v>
          </cell>
          <cell r="I315">
            <v>0</v>
          </cell>
          <cell r="K315">
            <v>2011</v>
          </cell>
          <cell r="L315">
            <v>2018</v>
          </cell>
          <cell r="M315" t="str">
            <v>+</v>
          </cell>
          <cell r="N315" t="str">
            <v>не требуется</v>
          </cell>
          <cell r="O315" t="str">
            <v>не требуется</v>
          </cell>
          <cell r="P315" t="str">
            <v>не требуется</v>
          </cell>
          <cell r="Q315">
            <v>4.4579324745908422E-2</v>
          </cell>
          <cell r="S315">
            <v>7.2448544665236092</v>
          </cell>
          <cell r="U315">
            <v>6.9218837465236085</v>
          </cell>
          <cell r="W315" t="str">
            <v>усиление антитеррористической и противодиверсионной защищенности объектов</v>
          </cell>
          <cell r="Y315" t="str">
            <v>ФЗ №256-ФЗ от 21.07.2011г; Постановление Правительства РФ №886 от 02.11.2009 г</v>
          </cell>
          <cell r="Z315">
            <v>-4.7480000000000002</v>
          </cell>
          <cell r="AA315">
            <v>0</v>
          </cell>
          <cell r="AB315">
            <v>0</v>
          </cell>
          <cell r="AC315">
            <v>0</v>
          </cell>
        </row>
        <row r="316">
          <cell r="B316">
            <v>2723</v>
          </cell>
          <cell r="C316">
            <v>168</v>
          </cell>
          <cell r="D316" t="str">
            <v>Создание центра управления энергообеспечением (ЦУЭ) ОАО "Янтарьэнерго"</v>
          </cell>
          <cell r="E316" t="str">
            <v>Калининградская область</v>
          </cell>
          <cell r="F316" t="str">
            <v>г.Калининград</v>
          </cell>
          <cell r="G316">
            <v>0</v>
          </cell>
          <cell r="I316">
            <v>0</v>
          </cell>
          <cell r="K316">
            <v>2014</v>
          </cell>
          <cell r="L316">
            <v>2015</v>
          </cell>
          <cell r="M316" t="str">
            <v>+</v>
          </cell>
          <cell r="N316" t="str">
            <v>не требуется</v>
          </cell>
          <cell r="O316" t="str">
            <v>не требуется</v>
          </cell>
          <cell r="P316" t="str">
            <v>не требуется</v>
          </cell>
          <cell r="Q316">
            <v>0.21658324048490607</v>
          </cell>
          <cell r="S316">
            <v>243.57202866616288</v>
          </cell>
          <cell r="U316">
            <v>210.63233325736289</v>
          </cell>
          <cell r="W316" t="str">
            <v>усиление антитеррористической и противодиверсионной защищенности объектов</v>
          </cell>
          <cell r="X316" t="str">
            <v>обеспечение работы оперативно-диспетчерского персонала</v>
          </cell>
          <cell r="Y316" t="str">
            <v>ФЗ №256-ФЗ от 21.07.2011г; Постановление Правительства РФ №886 от 02.11.2009 г</v>
          </cell>
          <cell r="Z316">
            <v>-41.012</v>
          </cell>
          <cell r="AA316">
            <v>0</v>
          </cell>
          <cell r="AB316">
            <v>0</v>
          </cell>
          <cell r="AC316">
            <v>0</v>
          </cell>
        </row>
        <row r="317">
          <cell r="B317">
            <v>3169</v>
          </cell>
          <cell r="C317">
            <v>169</v>
          </cell>
          <cell r="D317" t="str">
            <v>Оснащение ТП, РП инженерно-техническими средствами охраны</v>
          </cell>
          <cell r="E317" t="str">
            <v>Калининградская область</v>
          </cell>
          <cell r="F317" t="str">
            <v>г.Калининград</v>
          </cell>
          <cell r="G317">
            <v>0</v>
          </cell>
          <cell r="I317">
            <v>0</v>
          </cell>
          <cell r="K317">
            <v>2016</v>
          </cell>
          <cell r="L317">
            <v>2022</v>
          </cell>
          <cell r="M317" t="str">
            <v>не требуется</v>
          </cell>
          <cell r="N317" t="str">
            <v>не требуется</v>
          </cell>
          <cell r="O317" t="str">
            <v>не требуется</v>
          </cell>
          <cell r="P317" t="str">
            <v>не требуется</v>
          </cell>
          <cell r="Q317">
            <v>0</v>
          </cell>
          <cell r="S317">
            <v>41.051993400018326</v>
          </cell>
          <cell r="U317">
            <v>41.051993400018326</v>
          </cell>
          <cell r="W317" t="str">
            <v>усиление антитеррористической и противодиверсионной защищенности объектов</v>
          </cell>
          <cell r="Y317" t="str">
            <v>ФЗ №256-ФЗ от 21.07.2011г; Постановление Правительства РФ №886 от 02.11.2009 г</v>
          </cell>
          <cell r="Z317">
            <v>-0.24099999999999999</v>
          </cell>
          <cell r="AA317">
            <v>0</v>
          </cell>
          <cell r="AB317">
            <v>0</v>
          </cell>
          <cell r="AC317">
            <v>0</v>
          </cell>
        </row>
        <row r="318">
          <cell r="C318">
            <v>9</v>
          </cell>
          <cell r="D318" t="str">
            <v>Приобретение электросетевых активов, земельных участков и пр. объектов</v>
          </cell>
          <cell r="S318">
            <v>15</v>
          </cell>
          <cell r="T318">
            <v>0</v>
          </cell>
          <cell r="U318">
            <v>15.000159999999999</v>
          </cell>
          <cell r="V318">
            <v>0</v>
          </cell>
        </row>
        <row r="319">
          <cell r="C319" t="str">
            <v>9.1</v>
          </cell>
          <cell r="D319" t="str">
            <v>Консолидация электросетевых активов</v>
          </cell>
          <cell r="S319">
            <v>15</v>
          </cell>
          <cell r="T319">
            <v>0</v>
          </cell>
          <cell r="U319">
            <v>15.000159999999999</v>
          </cell>
          <cell r="V319">
            <v>0</v>
          </cell>
        </row>
        <row r="320">
          <cell r="B320">
            <v>140</v>
          </cell>
          <cell r="C320">
            <v>170</v>
          </cell>
          <cell r="D320" t="str">
            <v>140_Приобретение муниципального имущества</v>
          </cell>
          <cell r="E320" t="str">
            <v>Калининградская область</v>
          </cell>
          <cell r="F320" t="str">
            <v>Калининградская область</v>
          </cell>
          <cell r="G320">
            <v>0.66</v>
          </cell>
          <cell r="I320">
            <v>8.1340000000000003</v>
          </cell>
          <cell r="K320">
            <v>0</v>
          </cell>
          <cell r="L320">
            <v>0</v>
          </cell>
          <cell r="S320">
            <v>15</v>
          </cell>
          <cell r="U320">
            <v>15.000159999999999</v>
          </cell>
          <cell r="W320" t="str">
            <v>консолидация сетевых активов</v>
          </cell>
          <cell r="Y320" t="str">
            <v>устранение замечаний к проекту ИПР (письма МЭ от 03.06.15 № 09-1852, Пр-ва Калин. обл. от 29.05.15 № 3045-1/12)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</row>
        <row r="321">
          <cell r="B321" t="str">
            <v>140-1</v>
          </cell>
          <cell r="C321">
            <v>0</v>
          </cell>
          <cell r="D321" t="str">
            <v>Электросет.комплекс в пос.А.Космодемьянского по ул.Изумрудная -Тихоокеанская(купля-продажа дог.2659)</v>
          </cell>
          <cell r="E321" t="str">
            <v>Калининградская область</v>
          </cell>
          <cell r="F321" t="str">
            <v>г.Калининград</v>
          </cell>
          <cell r="G321">
            <v>0.16</v>
          </cell>
          <cell r="I321">
            <v>2.1749999999999998</v>
          </cell>
          <cell r="K321">
            <v>2014</v>
          </cell>
          <cell r="L321">
            <v>0</v>
          </cell>
          <cell r="S321">
            <v>0</v>
          </cell>
          <cell r="U321">
            <v>0</v>
          </cell>
          <cell r="W321" t="str">
            <v>консолидация сетевых активов</v>
          </cell>
          <cell r="Y321" t="str">
            <v>устранение замечаний к проекту ИПР (письма МЭ от 03.06.15 № 09-1852, Пр-ва Калин. обл. от 29.05.15 № 3045-1/12)</v>
          </cell>
          <cell r="Z321">
            <v>2.1459999999999999</v>
          </cell>
          <cell r="AA321">
            <v>10.3</v>
          </cell>
          <cell r="AB321">
            <v>1.91</v>
          </cell>
          <cell r="AC321">
            <v>2.11</v>
          </cell>
        </row>
        <row r="322">
          <cell r="B322" t="str">
            <v>140-2</v>
          </cell>
          <cell r="C322" t="str">
            <v>170.1</v>
          </cell>
          <cell r="D322" t="str">
            <v>Электросетевой комплекс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v>
          </cell>
          <cell r="E322" t="str">
            <v>Калининградская область</v>
          </cell>
          <cell r="F322" t="str">
            <v>Гурьевский район</v>
          </cell>
          <cell r="G322">
            <v>0.5</v>
          </cell>
          <cell r="I322">
            <v>5.9590000000000005</v>
          </cell>
          <cell r="K322">
            <v>2017</v>
          </cell>
          <cell r="L322">
            <v>2017</v>
          </cell>
          <cell r="M322" t="str">
            <v>не требуется</v>
          </cell>
          <cell r="N322" t="str">
            <v>не требуется</v>
          </cell>
          <cell r="O322" t="str">
            <v>не требуется</v>
          </cell>
          <cell r="P322" t="str">
            <v>не требуется</v>
          </cell>
          <cell r="Q322">
            <v>-1.0666666666603319E-5</v>
          </cell>
          <cell r="S322">
            <v>15</v>
          </cell>
          <cell r="U322">
            <v>15.000159999999999</v>
          </cell>
          <cell r="W322" t="str">
            <v>консолидация сетевых активов</v>
          </cell>
          <cell r="Y322" t="str">
            <v>устранение замечаний к проекту ИПР (письма МЭ от 03.06.15 № 09-1852, Пр-ва Калин. обл. от 29.05.15 № 3045-1/12)</v>
          </cell>
          <cell r="Z322">
            <v>-4.9649999999999999</v>
          </cell>
          <cell r="AA322">
            <v>0.7</v>
          </cell>
          <cell r="AB322">
            <v>9.65</v>
          </cell>
          <cell r="AC322" t="str">
            <v>-</v>
          </cell>
        </row>
        <row r="323">
          <cell r="C323">
            <v>10</v>
          </cell>
          <cell r="D323" t="str">
            <v>Прочие программы и мероприятия</v>
          </cell>
          <cell r="S323">
            <v>126.28473346620831</v>
          </cell>
          <cell r="T323">
            <v>0</v>
          </cell>
          <cell r="U323">
            <v>120.2484289762083</v>
          </cell>
          <cell r="V323">
            <v>0</v>
          </cell>
        </row>
        <row r="324">
          <cell r="B324">
            <v>0</v>
          </cell>
          <cell r="C324" t="str">
            <v>10.1.</v>
          </cell>
          <cell r="D324" t="str">
            <v>Здания, сооружения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</row>
        <row r="325">
          <cell r="B325">
            <v>0</v>
          </cell>
          <cell r="C325">
            <v>0</v>
          </cell>
          <cell r="D325">
            <v>0</v>
          </cell>
          <cell r="G325">
            <v>0</v>
          </cell>
          <cell r="I325">
            <v>0</v>
          </cell>
          <cell r="K325">
            <v>0</v>
          </cell>
          <cell r="L325">
            <v>0</v>
          </cell>
          <cell r="S325">
            <v>0</v>
          </cell>
          <cell r="U325">
            <v>0</v>
          </cell>
        </row>
        <row r="326">
          <cell r="B326">
            <v>99</v>
          </cell>
          <cell r="C326" t="str">
            <v>10.1.</v>
          </cell>
          <cell r="D326" t="str">
            <v>Оборудование, не входящее в сметы строек</v>
          </cell>
          <cell r="E326" t="str">
            <v>Калининградская область</v>
          </cell>
          <cell r="F326" t="str">
            <v>Филиалы ОАО "Янтарьэнерго" ИА, ГЭС, ЗЭС, Энергоремонт (г.Калининград), ВЭС (г.Советск)</v>
          </cell>
          <cell r="G326">
            <v>0</v>
          </cell>
          <cell r="I326">
            <v>0</v>
          </cell>
          <cell r="K326">
            <v>2015</v>
          </cell>
          <cell r="L326">
            <v>2021</v>
          </cell>
          <cell r="S326">
            <v>64.823717006208312</v>
          </cell>
          <cell r="U326">
            <v>62.587412516208296</v>
          </cell>
          <cell r="W326" t="str">
            <v>обеспечение хозяйственной деятельности</v>
          </cell>
          <cell r="Y326" t="str">
            <v>Для обеспечения ремонтных бригад инструментом, для выполнения необходимого объема регламентных работ по техническому обслуживанию оборудования качественно и в полном объеме, для повышения культуры труда, для снижения физических нагрузок, повышения производительности труда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</row>
        <row r="327">
          <cell r="B327" t="str">
            <v>99-комп</v>
          </cell>
          <cell r="C327" t="str">
            <v>10.1.1.</v>
          </cell>
          <cell r="D327" t="str">
            <v>Оргтехника и компьютеры</v>
          </cell>
          <cell r="G327">
            <v>0</v>
          </cell>
          <cell r="I327">
            <v>0</v>
          </cell>
          <cell r="K327">
            <v>2015</v>
          </cell>
          <cell r="L327">
            <v>2021</v>
          </cell>
          <cell r="M327" t="str">
            <v>не требуется</v>
          </cell>
          <cell r="N327" t="str">
            <v>не требуется</v>
          </cell>
          <cell r="O327" t="str">
            <v>не требуется</v>
          </cell>
          <cell r="P327" t="str">
            <v>не требуется</v>
          </cell>
          <cell r="Q327">
            <v>0.12059603046466849</v>
          </cell>
          <cell r="S327">
            <v>30.603166006208305</v>
          </cell>
          <cell r="U327">
            <v>28.366861516208303</v>
          </cell>
          <cell r="W327" t="str">
            <v>обеспечение хозяйственной деятельности</v>
          </cell>
          <cell r="Y327" t="str">
            <v>Для обеспечения ремонтных бригад инструментом, для выполнения необходимого объема регламентных работ по техническому обслуживанию оборудования качественно и в полном объеме, для повышения культуры труда, для снижения физических нагрузок, повышения производительности труда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</row>
        <row r="328">
          <cell r="B328" t="str">
            <v>99-приб</v>
          </cell>
          <cell r="C328" t="str">
            <v>10.1.2.</v>
          </cell>
          <cell r="D328" t="str">
            <v>Электроизмерительные приборы</v>
          </cell>
          <cell r="G328">
            <v>0</v>
          </cell>
          <cell r="I328">
            <v>0</v>
          </cell>
          <cell r="K328">
            <v>2015</v>
          </cell>
          <cell r="L328">
            <v>2021</v>
          </cell>
          <cell r="M328" t="str">
            <v>не требуется</v>
          </cell>
          <cell r="N328" t="str">
            <v>не требуется</v>
          </cell>
          <cell r="O328" t="str">
            <v>не требуется</v>
          </cell>
          <cell r="P328" t="str">
            <v>не требуется</v>
          </cell>
          <cell r="Q328">
            <v>0.19498683518799775</v>
          </cell>
          <cell r="S328">
            <v>16.31222639689155</v>
          </cell>
          <cell r="U328">
            <v>16.31222639689155</v>
          </cell>
          <cell r="W328" t="str">
            <v>обеспечение хозяйственной деятельности</v>
          </cell>
          <cell r="Y328" t="str">
            <v>Для обеспечения ремонтных бригад инструментом, для выполнения необходимого объема регламентных работ по техническому обслуживанию оборудования качественно и в полном объеме, для повышения культуры труда, для снижения физических нагрузок, повышения производительности труда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</row>
        <row r="329">
          <cell r="B329" t="str">
            <v>99-прис</v>
          </cell>
          <cell r="C329" t="str">
            <v>10.1.3.</v>
          </cell>
          <cell r="D329" t="str">
            <v>Механизмы, приспособления</v>
          </cell>
          <cell r="G329">
            <v>0</v>
          </cell>
          <cell r="I329">
            <v>0</v>
          </cell>
          <cell r="K329">
            <v>2015</v>
          </cell>
          <cell r="L329">
            <v>2021</v>
          </cell>
          <cell r="M329" t="str">
            <v>не требуется</v>
          </cell>
          <cell r="N329" t="str">
            <v>не требуется</v>
          </cell>
          <cell r="O329" t="str">
            <v>не требуется</v>
          </cell>
          <cell r="P329" t="str">
            <v>не требуется</v>
          </cell>
          <cell r="Q329">
            <v>9.7548470039417468E-2</v>
          </cell>
          <cell r="S329">
            <v>8.6401355106792277</v>
          </cell>
          <cell r="U329">
            <v>8.6401355106792277</v>
          </cell>
          <cell r="W329" t="str">
            <v>обеспечение хозяйственной деятельности</v>
          </cell>
          <cell r="Y329" t="str">
            <v>Для обеспечения ремонтных бригад инструментом, для выполнения необходимого объема регламентных работ по техническому обслуживанию оборудования качественно и в полном объеме, для повышения культуры труда, для снижения физических нагрузок, повышения производительности труда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</row>
        <row r="330">
          <cell r="B330" t="str">
            <v>99-св</v>
          </cell>
          <cell r="C330" t="str">
            <v>10.1.4.</v>
          </cell>
          <cell r="D330" t="str">
            <v>Мобильные средства связи</v>
          </cell>
          <cell r="G330">
            <v>0</v>
          </cell>
          <cell r="I330">
            <v>0</v>
          </cell>
          <cell r="K330">
            <v>2015</v>
          </cell>
          <cell r="L330">
            <v>2021</v>
          </cell>
          <cell r="M330" t="str">
            <v>не требуется</v>
          </cell>
          <cell r="N330" t="str">
            <v>не требуется</v>
          </cell>
          <cell r="O330" t="str">
            <v>не требуется</v>
          </cell>
          <cell r="P330" t="str">
            <v>не требуется</v>
          </cell>
          <cell r="Q330">
            <v>0</v>
          </cell>
          <cell r="S330">
            <v>9.2681890924292194</v>
          </cell>
          <cell r="U330">
            <v>9.2681890924292194</v>
          </cell>
          <cell r="W330" t="str">
            <v>обеспечение хозяйственной деятельности</v>
          </cell>
          <cell r="Y330" t="str">
            <v>Для обеспечения ремонтных бригад инструментом, для выполнения необходимого объема регламентных работ по техническому обслуживанию оборудования качественно и в полном объеме, для повышения культуры труда, для снижения физических нагрузок, повышения производительности труда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</row>
        <row r="331">
          <cell r="B331">
            <v>2539</v>
          </cell>
          <cell r="C331" t="str">
            <v>10.2.</v>
          </cell>
          <cell r="D331" t="str">
            <v>Оборудование, приобретаемое для пополнения (формирования) аварийного запаса</v>
          </cell>
          <cell r="E331" t="str">
            <v>Калининградская область</v>
          </cell>
          <cell r="F331" t="str">
            <v>Филиалы ОАО "Янтарьэнерго" ГЭС, ЗЭС, ВЭС (г.Советск)</v>
          </cell>
          <cell r="G331">
            <v>0</v>
          </cell>
          <cell r="I331">
            <v>0</v>
          </cell>
          <cell r="K331">
            <v>2016</v>
          </cell>
          <cell r="L331">
            <v>2016</v>
          </cell>
          <cell r="M331" t="str">
            <v>не требуется</v>
          </cell>
          <cell r="N331" t="str">
            <v>не требуется</v>
          </cell>
          <cell r="O331" t="str">
            <v>не требуется</v>
          </cell>
          <cell r="P331" t="str">
            <v>не требуется</v>
          </cell>
          <cell r="Q331">
            <v>0</v>
          </cell>
          <cell r="S331">
            <v>1.18</v>
          </cell>
          <cell r="U331">
            <v>1.18</v>
          </cell>
          <cell r="W331" t="str">
            <v>Восполнение аварийного запаса для ликвидации последствий аварий на объектах электросетевого комплекса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</row>
        <row r="332">
          <cell r="C332" t="str">
            <v>10.3.</v>
          </cell>
          <cell r="D332" t="str">
            <v>Прочие мероприятия</v>
          </cell>
          <cell r="S332">
            <v>60.281016459999996</v>
          </cell>
          <cell r="T332">
            <v>0</v>
          </cell>
          <cell r="U332">
            <v>56.481016459999999</v>
          </cell>
          <cell r="V332">
            <v>0</v>
          </cell>
        </row>
        <row r="333">
          <cell r="B333">
            <v>92</v>
          </cell>
          <cell r="C333">
            <v>171</v>
          </cell>
          <cell r="D333" t="str">
            <v>92_Транспортные средства</v>
          </cell>
          <cell r="E333" t="str">
            <v>Калининградская область</v>
          </cell>
          <cell r="F333" t="str">
            <v>Филиалы ОАО "Янтарьэнерго" ИА, ЗЭС, Энергоремонт (г.Калининград), ВЭС (г.Советск)</v>
          </cell>
          <cell r="G333">
            <v>0</v>
          </cell>
          <cell r="I333">
            <v>0</v>
          </cell>
          <cell r="K333">
            <v>2015</v>
          </cell>
          <cell r="L333">
            <v>2020</v>
          </cell>
          <cell r="M333" t="str">
            <v>не требуется</v>
          </cell>
          <cell r="N333" t="str">
            <v>не требуется</v>
          </cell>
          <cell r="O333" t="str">
            <v>не требуется</v>
          </cell>
          <cell r="P333" t="str">
            <v>не требуется</v>
          </cell>
          <cell r="Q333">
            <v>0.35966574111082938</v>
          </cell>
          <cell r="S333">
            <v>60.281016459999996</v>
          </cell>
          <cell r="U333">
            <v>56.481016459999999</v>
          </cell>
          <cell r="W333" t="str">
            <v>замена спецтехники с 100 % износом, обеспечение транспортом  ремонтные и аварийные бригады</v>
          </cell>
          <cell r="Y333" t="str">
            <v>программа по доукомплектованию спец. техникой и автотранспортом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9"/>
  <sheetViews>
    <sheetView topLeftCell="A28" workbookViewId="0">
      <pane xSplit="3" ySplit="7" topLeftCell="D275" activePane="bottomRight" state="frozen"/>
      <selection activeCell="B28" sqref="B28"/>
      <selection pane="topRight" activeCell="D28" sqref="D28"/>
      <selection pane="bottomLeft" activeCell="B35" sqref="B35"/>
      <selection pane="bottomRight" activeCell="A166" sqref="A166:XFD166"/>
    </sheetView>
  </sheetViews>
  <sheetFormatPr defaultRowHeight="15" x14ac:dyDescent="0.25"/>
  <cols>
    <col min="1" max="1" width="9.140625" style="2" customWidth="1"/>
    <col min="2" max="2" width="10.28515625" style="2" customWidth="1"/>
    <col min="3" max="3" width="38.7109375" style="2" customWidth="1"/>
    <col min="4" max="4" width="10.85546875" style="2" customWidth="1"/>
    <col min="5" max="5" width="19.5703125" style="2" customWidth="1"/>
    <col min="6" max="6" width="19.28515625" style="2" customWidth="1"/>
    <col min="7" max="7" width="19.42578125" style="2" customWidth="1"/>
    <col min="8" max="8" width="9.140625" style="2"/>
    <col min="9" max="9" width="12.5703125" style="2" customWidth="1"/>
    <col min="10" max="10" width="9.42578125" style="2" bestFit="1" customWidth="1"/>
    <col min="11" max="11" width="12.140625" style="2" bestFit="1" customWidth="1"/>
    <col min="12" max="12" width="14.28515625" style="2" customWidth="1"/>
    <col min="13" max="13" width="11.28515625" style="2" bestFit="1" customWidth="1"/>
    <col min="14" max="14" width="11.85546875" style="3" customWidth="1"/>
    <col min="15" max="15" width="13" style="2" customWidth="1"/>
    <col min="16" max="16" width="10.42578125" style="2" customWidth="1"/>
    <col min="17" max="17" width="6.5703125" style="2" customWidth="1"/>
    <col min="18" max="16384" width="9.140625" style="2"/>
  </cols>
  <sheetData>
    <row r="1" spans="2:21" s="19" customFormat="1" ht="15.75" x14ac:dyDescent="0.25"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20"/>
      <c r="P1" s="20"/>
      <c r="Q1" s="37" t="s">
        <v>165</v>
      </c>
      <c r="R1" s="20"/>
      <c r="S1" s="20"/>
      <c r="T1" s="20"/>
      <c r="U1" s="20"/>
    </row>
    <row r="2" spans="2:21" s="19" customFormat="1" ht="15.75" x14ac:dyDescent="0.25"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20"/>
      <c r="P2" s="20"/>
      <c r="Q2" s="37" t="s">
        <v>166</v>
      </c>
      <c r="R2" s="20"/>
      <c r="S2" s="20"/>
      <c r="T2" s="20"/>
      <c r="U2" s="20"/>
    </row>
    <row r="3" spans="2:21" s="19" customFormat="1" ht="15.75" x14ac:dyDescent="0.25"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1"/>
      <c r="O3" s="20"/>
      <c r="P3" s="20"/>
      <c r="Q3" s="37" t="s">
        <v>167</v>
      </c>
      <c r="R3" s="20"/>
      <c r="S3" s="20"/>
      <c r="T3" s="20"/>
      <c r="U3" s="20"/>
    </row>
    <row r="4" spans="2:21" s="19" customFormat="1" ht="15.75" x14ac:dyDescent="0.25"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  <c r="O4" s="20"/>
      <c r="P4" s="20"/>
      <c r="Q4" s="37" t="s">
        <v>168</v>
      </c>
      <c r="R4" s="20"/>
      <c r="S4" s="20"/>
      <c r="T4" s="20"/>
      <c r="U4" s="20"/>
    </row>
    <row r="5" spans="2:21" s="19" customFormat="1" ht="15.75" x14ac:dyDescent="0.25"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1"/>
      <c r="O5" s="20"/>
      <c r="P5" s="20"/>
      <c r="Q5" s="37" t="s">
        <v>169</v>
      </c>
      <c r="R5" s="20"/>
      <c r="S5" s="20"/>
      <c r="T5" s="20"/>
      <c r="U5" s="20"/>
    </row>
    <row r="6" spans="2:21" s="19" customFormat="1" ht="15.75" x14ac:dyDescent="0.25"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1"/>
      <c r="O6" s="20"/>
      <c r="P6" s="20"/>
      <c r="Q6" s="37" t="s">
        <v>170</v>
      </c>
      <c r="R6" s="20"/>
      <c r="S6" s="20"/>
      <c r="T6" s="20"/>
      <c r="U6" s="20"/>
    </row>
    <row r="7" spans="2:21" s="19" customFormat="1" ht="15.75" x14ac:dyDescent="0.25"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  <c r="O7" s="20"/>
      <c r="P7" s="20"/>
      <c r="Q7" s="37" t="s">
        <v>171</v>
      </c>
      <c r="R7" s="20"/>
      <c r="S7" s="20"/>
      <c r="T7" s="20"/>
      <c r="U7" s="20"/>
    </row>
    <row r="8" spans="2:21" s="19" customFormat="1" ht="15.75" x14ac:dyDescent="0.25"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  <c r="O8" s="20"/>
      <c r="P8" s="20"/>
      <c r="Q8" s="37" t="s">
        <v>172</v>
      </c>
      <c r="R8" s="20"/>
      <c r="S8" s="20"/>
      <c r="T8" s="20"/>
      <c r="U8" s="20"/>
    </row>
    <row r="9" spans="2:21" s="19" customFormat="1" ht="15.75" x14ac:dyDescent="0.25"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  <c r="O9" s="20"/>
      <c r="P9" s="20"/>
      <c r="Q9" s="37" t="s">
        <v>173</v>
      </c>
      <c r="R9" s="20"/>
      <c r="S9" s="20"/>
      <c r="T9" s="20"/>
      <c r="U9" s="20"/>
    </row>
    <row r="10" spans="2:21" s="19" customFormat="1" ht="15.75" x14ac:dyDescent="0.25"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  <c r="O10" s="20"/>
      <c r="P10" s="20"/>
      <c r="Q10" s="37" t="s">
        <v>174</v>
      </c>
      <c r="R10" s="20"/>
      <c r="S10" s="20"/>
      <c r="T10" s="20"/>
      <c r="U10" s="20"/>
    </row>
    <row r="11" spans="2:21" s="19" customFormat="1" ht="15.75" x14ac:dyDescent="0.25"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1"/>
      <c r="O11" s="20"/>
      <c r="P11" s="20"/>
      <c r="Q11" s="37" t="s">
        <v>175</v>
      </c>
      <c r="R11" s="20"/>
      <c r="S11" s="20"/>
      <c r="T11" s="20"/>
      <c r="U11" s="20"/>
    </row>
    <row r="12" spans="2:21" s="19" customFormat="1" x14ac:dyDescent="0.25"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  <c r="O12" s="20"/>
      <c r="P12" s="20"/>
      <c r="Q12" s="38"/>
      <c r="R12" s="38"/>
      <c r="S12" s="38"/>
      <c r="T12" s="38"/>
      <c r="U12" s="20"/>
    </row>
    <row r="13" spans="2:21" s="19" customFormat="1" ht="15.75" x14ac:dyDescent="0.25"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  <c r="O13" s="20"/>
      <c r="P13" s="20"/>
      <c r="Q13" s="1" t="s">
        <v>176</v>
      </c>
      <c r="R13" s="38"/>
      <c r="S13" s="38"/>
      <c r="T13" s="38"/>
      <c r="U13" s="20"/>
    </row>
    <row r="14" spans="2:21" s="19" customFormat="1" ht="15.75" x14ac:dyDescent="0.25"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20"/>
      <c r="P14" s="20"/>
      <c r="Q14" s="1" t="s">
        <v>0</v>
      </c>
      <c r="R14" s="38"/>
      <c r="S14" s="38"/>
      <c r="T14" s="38"/>
      <c r="U14" s="20"/>
    </row>
    <row r="15" spans="2:21" s="19" customFormat="1" ht="15.75" x14ac:dyDescent="0.25"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  <c r="O15" s="20"/>
      <c r="P15" s="20"/>
      <c r="Q15" s="1" t="s">
        <v>177</v>
      </c>
      <c r="R15" s="38"/>
      <c r="S15" s="38"/>
      <c r="T15" s="38"/>
      <c r="U15" s="20"/>
    </row>
    <row r="16" spans="2:21" s="19" customFormat="1" x14ac:dyDescent="0.25">
      <c r="B16" s="90" t="s">
        <v>138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39"/>
      <c r="S16" s="39"/>
      <c r="T16" s="39"/>
      <c r="U16" s="39"/>
    </row>
    <row r="17" spans="2:31" s="19" customFormat="1" x14ac:dyDescent="0.25">
      <c r="B17" s="91" t="s">
        <v>576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pans="2:31" s="19" customFormat="1" x14ac:dyDescent="0.25">
      <c r="B18" s="92" t="s">
        <v>139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pans="2:31" s="19" customFormat="1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/>
      <c r="O19" s="2"/>
      <c r="P19" s="2"/>
      <c r="Q19" s="2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2:31" s="19" customFormat="1" x14ac:dyDescent="0.25">
      <c r="B20" s="91" t="s">
        <v>793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pans="2:31" s="19" customFormat="1" x14ac:dyDescent="0.25">
      <c r="B21" s="92" t="s">
        <v>140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pans="2:31" s="19" customFormat="1" ht="15.75" x14ac:dyDescent="0.25"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1" t="s">
        <v>321</v>
      </c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pans="2:31" s="19" customFormat="1" ht="15.75" x14ac:dyDescent="0.25"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  <c r="O23" s="20"/>
      <c r="P23" s="20"/>
      <c r="Q23" s="1" t="s">
        <v>576</v>
      </c>
      <c r="R23" s="38"/>
      <c r="S23" s="38"/>
      <c r="T23" s="38"/>
      <c r="U23" s="20"/>
    </row>
    <row r="24" spans="2:31" s="19" customFormat="1" ht="15.75" x14ac:dyDescent="0.25"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1"/>
      <c r="O24" s="20"/>
      <c r="P24" s="20"/>
      <c r="Q24" s="16"/>
      <c r="R24" s="38"/>
      <c r="S24" s="38"/>
      <c r="T24" s="38"/>
      <c r="U24" s="20"/>
    </row>
    <row r="25" spans="2:31" s="19" customFormat="1" ht="15.75" x14ac:dyDescent="0.25"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  <c r="O25" s="20"/>
      <c r="P25" s="20"/>
      <c r="Q25" s="1" t="s">
        <v>322</v>
      </c>
      <c r="R25" s="38"/>
      <c r="S25" s="38"/>
      <c r="T25" s="38"/>
      <c r="U25" s="20"/>
    </row>
    <row r="26" spans="2:31" s="19" customFormat="1" ht="15.75" x14ac:dyDescent="0.25"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1"/>
      <c r="O26" s="20"/>
      <c r="P26" s="20"/>
      <c r="Q26" s="1" t="s">
        <v>124</v>
      </c>
      <c r="R26" s="38"/>
      <c r="S26" s="38"/>
      <c r="T26" s="38"/>
      <c r="U26" s="20"/>
    </row>
    <row r="27" spans="2:31" s="19" customFormat="1" ht="15.75" x14ac:dyDescent="0.25"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1"/>
      <c r="O27" s="20"/>
      <c r="P27" s="20"/>
      <c r="Q27" s="17" t="s">
        <v>1</v>
      </c>
      <c r="R27" s="38"/>
      <c r="S27" s="38"/>
      <c r="T27" s="38"/>
      <c r="U27" s="20"/>
    </row>
    <row r="28" spans="2:31" s="19" customFormat="1" ht="15.75" thickBot="1" x14ac:dyDescent="0.3">
      <c r="B28" s="93" t="s">
        <v>141</v>
      </c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20"/>
      <c r="S28" s="20"/>
      <c r="T28" s="20"/>
      <c r="U28" s="20"/>
    </row>
    <row r="29" spans="2:31" ht="35.25" customHeight="1" x14ac:dyDescent="0.25">
      <c r="B29" s="94" t="s">
        <v>142</v>
      </c>
      <c r="C29" s="83" t="s">
        <v>143</v>
      </c>
      <c r="D29" s="83" t="s">
        <v>164</v>
      </c>
      <c r="E29" s="83" t="s">
        <v>144</v>
      </c>
      <c r="F29" s="83" t="s">
        <v>145</v>
      </c>
      <c r="G29" s="83" t="s">
        <v>2</v>
      </c>
      <c r="H29" s="97" t="s">
        <v>3</v>
      </c>
      <c r="I29" s="97"/>
      <c r="J29" s="97"/>
      <c r="K29" s="97"/>
      <c r="L29" s="97"/>
      <c r="M29" s="97"/>
      <c r="N29" s="98"/>
      <c r="O29" s="98"/>
      <c r="P29" s="98"/>
      <c r="Q29" s="87" t="s">
        <v>153</v>
      </c>
    </row>
    <row r="30" spans="2:31" ht="57" customHeight="1" x14ac:dyDescent="0.25">
      <c r="B30" s="95"/>
      <c r="C30" s="84"/>
      <c r="D30" s="84"/>
      <c r="E30" s="84"/>
      <c r="F30" s="84"/>
      <c r="G30" s="84"/>
      <c r="H30" s="99" t="s">
        <v>146</v>
      </c>
      <c r="I30" s="99"/>
      <c r="J30" s="99"/>
      <c r="K30" s="99" t="s">
        <v>149</v>
      </c>
      <c r="L30" s="99"/>
      <c r="M30" s="99"/>
      <c r="N30" s="86" t="s">
        <v>150</v>
      </c>
      <c r="O30" s="86" t="s">
        <v>151</v>
      </c>
      <c r="P30" s="100" t="s">
        <v>152</v>
      </c>
      <c r="Q30" s="88"/>
    </row>
    <row r="31" spans="2:31" ht="72" customHeight="1" x14ac:dyDescent="0.25">
      <c r="B31" s="96"/>
      <c r="C31" s="85"/>
      <c r="D31" s="85"/>
      <c r="E31" s="85"/>
      <c r="F31" s="85"/>
      <c r="G31" s="85"/>
      <c r="H31" s="53" t="s">
        <v>147</v>
      </c>
      <c r="I31" s="53" t="s">
        <v>148</v>
      </c>
      <c r="J31" s="53" t="s">
        <v>483</v>
      </c>
      <c r="K31" s="53" t="s">
        <v>161</v>
      </c>
      <c r="L31" s="53" t="s">
        <v>162</v>
      </c>
      <c r="M31" s="53" t="s">
        <v>163</v>
      </c>
      <c r="N31" s="85"/>
      <c r="O31" s="85"/>
      <c r="P31" s="101"/>
      <c r="Q31" s="89"/>
    </row>
    <row r="32" spans="2:31" ht="15.75" thickBot="1" x14ac:dyDescent="0.3">
      <c r="B32" s="22">
        <v>1</v>
      </c>
      <c r="C32" s="23">
        <v>2</v>
      </c>
      <c r="D32" s="23">
        <v>3</v>
      </c>
      <c r="E32" s="23">
        <v>4</v>
      </c>
      <c r="F32" s="23">
        <v>5</v>
      </c>
      <c r="G32" s="23">
        <v>6</v>
      </c>
      <c r="H32" s="23">
        <v>7</v>
      </c>
      <c r="I32" s="23">
        <v>8</v>
      </c>
      <c r="J32" s="23">
        <v>9</v>
      </c>
      <c r="K32" s="23">
        <v>10</v>
      </c>
      <c r="L32" s="23">
        <v>11</v>
      </c>
      <c r="M32" s="23">
        <v>12</v>
      </c>
      <c r="N32" s="23">
        <v>13</v>
      </c>
      <c r="O32" s="23">
        <v>14</v>
      </c>
      <c r="P32" s="23">
        <v>15</v>
      </c>
      <c r="Q32" s="24">
        <v>16</v>
      </c>
    </row>
    <row r="33" spans="1:17" ht="15.75" x14ac:dyDescent="0.25">
      <c r="B33" s="25"/>
      <c r="C33" s="56" t="s">
        <v>484</v>
      </c>
      <c r="D33" s="26"/>
      <c r="E33" s="26"/>
      <c r="F33" s="26"/>
      <c r="G33" s="26"/>
      <c r="H33" s="27"/>
      <c r="I33" s="27">
        <f>I35+I180</f>
        <v>536.43532447902498</v>
      </c>
      <c r="J33" s="27"/>
      <c r="K33" s="27">
        <f>K35+K180</f>
        <v>283.96352560200228</v>
      </c>
      <c r="L33" s="27">
        <f>L35+L180</f>
        <v>251.39900000000003</v>
      </c>
      <c r="M33" s="27">
        <f>M35+M180</f>
        <v>465.58181804346282</v>
      </c>
      <c r="N33" s="28"/>
      <c r="O33" s="27"/>
      <c r="P33" s="29"/>
      <c r="Q33" s="30"/>
    </row>
    <row r="34" spans="1:17" x14ac:dyDescent="0.25">
      <c r="B34" s="25"/>
      <c r="C34" s="26"/>
      <c r="D34" s="26"/>
      <c r="E34" s="26"/>
      <c r="F34" s="26"/>
      <c r="G34" s="26"/>
      <c r="H34" s="73"/>
      <c r="I34" s="74"/>
      <c r="J34" s="74"/>
      <c r="K34" s="75"/>
      <c r="L34" s="75"/>
      <c r="M34" s="74"/>
      <c r="N34" s="32"/>
      <c r="O34" s="32"/>
      <c r="P34" s="33"/>
      <c r="Q34" s="26"/>
    </row>
    <row r="35" spans="1:17" ht="31.5" x14ac:dyDescent="0.25">
      <c r="B35" s="57">
        <v>1</v>
      </c>
      <c r="C35" s="58" t="s">
        <v>125</v>
      </c>
      <c r="D35" s="26"/>
      <c r="E35" s="26"/>
      <c r="F35" s="26"/>
      <c r="G35" s="26"/>
      <c r="H35" s="76"/>
      <c r="I35" s="77">
        <f>I36+I75+I84+I105+I106</f>
        <v>265.03999999999991</v>
      </c>
      <c r="J35" s="77">
        <f t="shared" ref="J35:M35" si="0">J36+J75+J84+J105+J106</f>
        <v>0</v>
      </c>
      <c r="K35" s="77">
        <f t="shared" si="0"/>
        <v>152.46299999999999</v>
      </c>
      <c r="L35" s="77">
        <f t="shared" si="0"/>
        <v>54.979000000000006</v>
      </c>
      <c r="M35" s="77">
        <f t="shared" si="0"/>
        <v>151.48600000000002</v>
      </c>
      <c r="N35" s="32"/>
      <c r="O35" s="32"/>
      <c r="P35" s="33"/>
      <c r="Q35" s="26"/>
    </row>
    <row r="36" spans="1:17" ht="31.5" x14ac:dyDescent="0.25">
      <c r="B36" s="57" t="s">
        <v>154</v>
      </c>
      <c r="C36" s="58" t="s">
        <v>126</v>
      </c>
      <c r="D36" s="26"/>
      <c r="E36" s="26"/>
      <c r="F36" s="26"/>
      <c r="G36" s="26"/>
      <c r="H36" s="78"/>
      <c r="I36" s="77">
        <f>SUM(I37:I74)</f>
        <v>40.019999999999996</v>
      </c>
      <c r="J36" s="77">
        <f t="shared" ref="J36:M36" si="1">SUM(J37:J74)</f>
        <v>0</v>
      </c>
      <c r="K36" s="77">
        <f t="shared" si="1"/>
        <v>80.756</v>
      </c>
      <c r="L36" s="77">
        <f t="shared" si="1"/>
        <v>54.979000000000006</v>
      </c>
      <c r="M36" s="77">
        <f t="shared" si="1"/>
        <v>18.962</v>
      </c>
      <c r="N36" s="32"/>
      <c r="O36" s="32"/>
      <c r="P36" s="33"/>
      <c r="Q36" s="26"/>
    </row>
    <row r="37" spans="1:17" ht="45" customHeight="1" x14ac:dyDescent="0.25">
      <c r="A37" s="2">
        <v>266</v>
      </c>
      <c r="B37" s="36" t="s">
        <v>807</v>
      </c>
      <c r="C37" s="35" t="s">
        <v>12</v>
      </c>
      <c r="D37" s="62" t="s">
        <v>217</v>
      </c>
      <c r="E37" s="62" t="s">
        <v>806</v>
      </c>
      <c r="F37" s="62" t="s">
        <v>7</v>
      </c>
      <c r="G37" s="62" t="s">
        <v>13</v>
      </c>
      <c r="H37" s="79"/>
      <c r="I37" s="79"/>
      <c r="J37" s="79"/>
      <c r="K37" s="79">
        <v>35.64</v>
      </c>
      <c r="L37" s="79"/>
      <c r="M37" s="79"/>
      <c r="N37" s="72">
        <v>110</v>
      </c>
      <c r="O37" s="69"/>
      <c r="P37" s="70"/>
      <c r="Q37" s="61"/>
    </row>
    <row r="38" spans="1:17" ht="60" x14ac:dyDescent="0.25">
      <c r="A38" s="2">
        <v>52</v>
      </c>
      <c r="B38" s="36" t="s">
        <v>808</v>
      </c>
      <c r="C38" s="35" t="s">
        <v>53</v>
      </c>
      <c r="D38" s="62" t="s">
        <v>224</v>
      </c>
      <c r="E38" s="62" t="s">
        <v>806</v>
      </c>
      <c r="F38" s="62" t="s">
        <v>7</v>
      </c>
      <c r="G38" s="62" t="s">
        <v>431</v>
      </c>
      <c r="H38" s="79"/>
      <c r="I38" s="79">
        <v>32</v>
      </c>
      <c r="J38" s="76"/>
      <c r="K38" s="79"/>
      <c r="L38" s="79"/>
      <c r="M38" s="79"/>
      <c r="N38" s="72">
        <v>110</v>
      </c>
      <c r="O38" s="32"/>
      <c r="P38" s="33"/>
      <c r="Q38" s="26"/>
    </row>
    <row r="39" spans="1:17" ht="165" x14ac:dyDescent="0.25">
      <c r="A39" s="2">
        <v>255</v>
      </c>
      <c r="B39" s="36" t="s">
        <v>809</v>
      </c>
      <c r="C39" s="35" t="s">
        <v>486</v>
      </c>
      <c r="D39" s="62" t="s">
        <v>218</v>
      </c>
      <c r="E39" s="62" t="s">
        <v>806</v>
      </c>
      <c r="F39" s="62" t="s">
        <v>7</v>
      </c>
      <c r="G39" s="62" t="s">
        <v>8</v>
      </c>
      <c r="H39" s="79"/>
      <c r="I39" s="79"/>
      <c r="J39" s="78"/>
      <c r="K39" s="79"/>
      <c r="L39" s="79">
        <v>3.5419999999999998</v>
      </c>
      <c r="M39" s="79"/>
      <c r="N39" s="72">
        <v>110</v>
      </c>
      <c r="O39" s="32"/>
      <c r="P39" s="33"/>
      <c r="Q39" s="26"/>
    </row>
    <row r="40" spans="1:17" ht="30" x14ac:dyDescent="0.25">
      <c r="A40" s="2">
        <v>2630</v>
      </c>
      <c r="B40" s="36" t="s">
        <v>810</v>
      </c>
      <c r="C40" s="35" t="s">
        <v>488</v>
      </c>
      <c r="D40" s="62" t="s">
        <v>489</v>
      </c>
      <c r="E40" s="62" t="s">
        <v>806</v>
      </c>
      <c r="F40" s="62" t="s">
        <v>7</v>
      </c>
      <c r="G40" s="62" t="s">
        <v>7</v>
      </c>
      <c r="H40" s="79"/>
      <c r="I40" s="79"/>
      <c r="J40" s="78"/>
      <c r="K40" s="79"/>
      <c r="L40" s="79">
        <v>49.71</v>
      </c>
      <c r="M40" s="79"/>
      <c r="N40" s="72">
        <v>110</v>
      </c>
      <c r="O40" s="32"/>
      <c r="P40" s="33"/>
      <c r="Q40" s="26"/>
    </row>
    <row r="41" spans="1:17" ht="45" x14ac:dyDescent="0.25">
      <c r="A41" s="2">
        <v>199</v>
      </c>
      <c r="B41" s="36" t="s">
        <v>811</v>
      </c>
      <c r="C41" s="35" t="s">
        <v>19</v>
      </c>
      <c r="D41" s="62" t="s">
        <v>219</v>
      </c>
      <c r="E41" s="62" t="s">
        <v>806</v>
      </c>
      <c r="F41" s="62" t="s">
        <v>7</v>
      </c>
      <c r="G41" s="62" t="s">
        <v>8</v>
      </c>
      <c r="H41" s="79"/>
      <c r="I41" s="79">
        <v>1.1499999999999999</v>
      </c>
      <c r="J41" s="78"/>
      <c r="K41" s="79">
        <v>7.4989999999999988</v>
      </c>
      <c r="L41" s="79">
        <v>0.13700000000000001</v>
      </c>
      <c r="M41" s="79">
        <v>3.9940000000000015</v>
      </c>
      <c r="N41" s="72">
        <v>10</v>
      </c>
      <c r="O41" s="32"/>
      <c r="P41" s="33"/>
      <c r="Q41" s="26"/>
    </row>
    <row r="42" spans="1:17" ht="75" x14ac:dyDescent="0.25">
      <c r="A42" s="2">
        <v>302</v>
      </c>
      <c r="B42" s="36" t="s">
        <v>812</v>
      </c>
      <c r="C42" s="35" t="s">
        <v>32</v>
      </c>
      <c r="D42" s="62" t="s">
        <v>220</v>
      </c>
      <c r="E42" s="62" t="s">
        <v>806</v>
      </c>
      <c r="F42" s="62" t="s">
        <v>7</v>
      </c>
      <c r="G42" s="62" t="s">
        <v>33</v>
      </c>
      <c r="H42" s="79"/>
      <c r="I42" s="79">
        <v>0.06</v>
      </c>
      <c r="J42" s="78"/>
      <c r="K42" s="79">
        <v>2.91</v>
      </c>
      <c r="L42" s="79"/>
      <c r="M42" s="79"/>
      <c r="N42" s="72">
        <v>15</v>
      </c>
      <c r="O42" s="32"/>
      <c r="P42" s="33"/>
      <c r="Q42" s="26"/>
    </row>
    <row r="43" spans="1:17" ht="75" x14ac:dyDescent="0.25">
      <c r="A43" s="2">
        <v>2171</v>
      </c>
      <c r="B43" s="36" t="s">
        <v>813</v>
      </c>
      <c r="C43" s="35" t="s">
        <v>37</v>
      </c>
      <c r="D43" s="62" t="s">
        <v>221</v>
      </c>
      <c r="E43" s="62" t="s">
        <v>806</v>
      </c>
      <c r="F43" s="62" t="s">
        <v>7</v>
      </c>
      <c r="G43" s="62" t="s">
        <v>38</v>
      </c>
      <c r="H43" s="79"/>
      <c r="I43" s="79"/>
      <c r="J43" s="76"/>
      <c r="K43" s="79">
        <v>0.39700000000000002</v>
      </c>
      <c r="L43" s="79"/>
      <c r="M43" s="79"/>
      <c r="N43" s="72">
        <v>0.4</v>
      </c>
      <c r="O43" s="32"/>
      <c r="P43" s="33"/>
      <c r="Q43" s="26"/>
    </row>
    <row r="44" spans="1:17" ht="32.25" customHeight="1" x14ac:dyDescent="0.25">
      <c r="A44" s="2">
        <v>144</v>
      </c>
      <c r="B44" s="36" t="s">
        <v>814</v>
      </c>
      <c r="C44" s="35" t="s">
        <v>44</v>
      </c>
      <c r="D44" s="62" t="s">
        <v>222</v>
      </c>
      <c r="E44" s="62" t="s">
        <v>806</v>
      </c>
      <c r="F44" s="62" t="s">
        <v>7</v>
      </c>
      <c r="G44" s="62" t="s">
        <v>8</v>
      </c>
      <c r="H44" s="79"/>
      <c r="I44" s="79"/>
      <c r="J44" s="27"/>
      <c r="K44" s="79">
        <v>1.1100000000000001</v>
      </c>
      <c r="L44" s="79"/>
      <c r="M44" s="79"/>
      <c r="N44" s="72">
        <v>0.4</v>
      </c>
      <c r="O44" s="27"/>
      <c r="P44" s="29"/>
      <c r="Q44" s="42"/>
    </row>
    <row r="45" spans="1:17" ht="45" x14ac:dyDescent="0.25">
      <c r="A45" s="2">
        <v>1328</v>
      </c>
      <c r="B45" s="36" t="s">
        <v>815</v>
      </c>
      <c r="C45" s="35" t="s">
        <v>47</v>
      </c>
      <c r="D45" s="62" t="s">
        <v>223</v>
      </c>
      <c r="E45" s="62" t="s">
        <v>806</v>
      </c>
      <c r="F45" s="62" t="s">
        <v>7</v>
      </c>
      <c r="G45" s="62" t="s">
        <v>48</v>
      </c>
      <c r="H45" s="79"/>
      <c r="I45" s="79"/>
      <c r="J45" s="27"/>
      <c r="K45" s="79">
        <v>1.84</v>
      </c>
      <c r="L45" s="79"/>
      <c r="M45" s="79"/>
      <c r="N45" s="72">
        <v>0.4</v>
      </c>
      <c r="O45" s="27"/>
      <c r="P45" s="29"/>
      <c r="Q45" s="7"/>
    </row>
    <row r="46" spans="1:17" ht="45" x14ac:dyDescent="0.25">
      <c r="A46" s="2">
        <v>269</v>
      </c>
      <c r="B46" s="36" t="s">
        <v>816</v>
      </c>
      <c r="C46" s="35" t="s">
        <v>69</v>
      </c>
      <c r="D46" s="62" t="s">
        <v>225</v>
      </c>
      <c r="E46" s="62" t="s">
        <v>806</v>
      </c>
      <c r="F46" s="62" t="s">
        <v>7</v>
      </c>
      <c r="G46" s="62" t="s">
        <v>70</v>
      </c>
      <c r="H46" s="79"/>
      <c r="I46" s="79"/>
      <c r="J46" s="80"/>
      <c r="K46" s="79">
        <v>0.65</v>
      </c>
      <c r="L46" s="79"/>
      <c r="M46" s="79"/>
      <c r="N46" s="72">
        <v>0.4</v>
      </c>
      <c r="O46" s="7"/>
      <c r="P46" s="7"/>
      <c r="Q46" s="7"/>
    </row>
    <row r="47" spans="1:17" ht="60" x14ac:dyDescent="0.25">
      <c r="A47" s="2">
        <v>256</v>
      </c>
      <c r="B47" s="36" t="s">
        <v>817</v>
      </c>
      <c r="C47" s="35" t="s">
        <v>71</v>
      </c>
      <c r="D47" s="62" t="s">
        <v>226</v>
      </c>
      <c r="E47" s="62" t="s">
        <v>806</v>
      </c>
      <c r="F47" s="62" t="s">
        <v>7</v>
      </c>
      <c r="G47" s="62" t="s">
        <v>70</v>
      </c>
      <c r="H47" s="79"/>
      <c r="I47" s="79"/>
      <c r="J47" s="80"/>
      <c r="K47" s="79">
        <v>2.06</v>
      </c>
      <c r="L47" s="79"/>
      <c r="M47" s="79"/>
      <c r="N47" s="72">
        <v>0.4</v>
      </c>
      <c r="O47" s="7"/>
      <c r="P47" s="7"/>
      <c r="Q47" s="7"/>
    </row>
    <row r="48" spans="1:17" ht="45" x14ac:dyDescent="0.25">
      <c r="A48" s="2">
        <v>328</v>
      </c>
      <c r="B48" s="36" t="s">
        <v>818</v>
      </c>
      <c r="C48" s="35" t="s">
        <v>72</v>
      </c>
      <c r="D48" s="62" t="s">
        <v>227</v>
      </c>
      <c r="E48" s="62" t="s">
        <v>806</v>
      </c>
      <c r="F48" s="62" t="s">
        <v>7</v>
      </c>
      <c r="G48" s="62" t="s">
        <v>21</v>
      </c>
      <c r="H48" s="79"/>
      <c r="I48" s="79"/>
      <c r="J48" s="80"/>
      <c r="K48" s="79">
        <v>0.37</v>
      </c>
      <c r="L48" s="79"/>
      <c r="M48" s="79"/>
      <c r="N48" s="72">
        <v>0.4</v>
      </c>
      <c r="O48" s="7"/>
      <c r="P48" s="7"/>
      <c r="Q48" s="7"/>
    </row>
    <row r="49" spans="1:17" ht="45" x14ac:dyDescent="0.25">
      <c r="A49" s="2">
        <v>1331</v>
      </c>
      <c r="B49" s="36" t="s">
        <v>819</v>
      </c>
      <c r="C49" s="35" t="s">
        <v>73</v>
      </c>
      <c r="D49" s="62" t="s">
        <v>228</v>
      </c>
      <c r="E49" s="62" t="s">
        <v>806</v>
      </c>
      <c r="F49" s="62" t="s">
        <v>7</v>
      </c>
      <c r="G49" s="62" t="s">
        <v>70</v>
      </c>
      <c r="H49" s="79"/>
      <c r="I49" s="79"/>
      <c r="J49" s="80"/>
      <c r="K49" s="79">
        <v>1.93</v>
      </c>
      <c r="L49" s="79"/>
      <c r="M49" s="79"/>
      <c r="N49" s="72">
        <v>0.4</v>
      </c>
      <c r="O49" s="7"/>
      <c r="P49" s="7"/>
      <c r="Q49" s="7"/>
    </row>
    <row r="50" spans="1:17" ht="60" x14ac:dyDescent="0.25">
      <c r="A50" s="2">
        <v>1334</v>
      </c>
      <c r="B50" s="36" t="s">
        <v>820</v>
      </c>
      <c r="C50" s="35" t="s">
        <v>75</v>
      </c>
      <c r="D50" s="62" t="s">
        <v>229</v>
      </c>
      <c r="E50" s="62" t="s">
        <v>806</v>
      </c>
      <c r="F50" s="62" t="s">
        <v>7</v>
      </c>
      <c r="G50" s="62" t="s">
        <v>46</v>
      </c>
      <c r="H50" s="79"/>
      <c r="I50" s="79">
        <v>0.4</v>
      </c>
      <c r="J50" s="80"/>
      <c r="K50" s="79">
        <v>5.0999999999999996</v>
      </c>
      <c r="L50" s="79"/>
      <c r="M50" s="79"/>
      <c r="N50" s="72">
        <v>15</v>
      </c>
      <c r="O50" s="7"/>
      <c r="P50" s="7"/>
      <c r="Q50" s="7"/>
    </row>
    <row r="51" spans="1:17" ht="30" x14ac:dyDescent="0.25">
      <c r="A51" s="2">
        <v>1335</v>
      </c>
      <c r="B51" s="36" t="s">
        <v>821</v>
      </c>
      <c r="C51" s="35" t="s">
        <v>76</v>
      </c>
      <c r="D51" s="62" t="s">
        <v>230</v>
      </c>
      <c r="E51" s="62" t="s">
        <v>806</v>
      </c>
      <c r="F51" s="62" t="s">
        <v>7</v>
      </c>
      <c r="G51" s="62" t="s">
        <v>46</v>
      </c>
      <c r="H51" s="79"/>
      <c r="I51" s="79"/>
      <c r="J51" s="80"/>
      <c r="K51" s="79">
        <v>1.7</v>
      </c>
      <c r="L51" s="79"/>
      <c r="M51" s="79"/>
      <c r="N51" s="72">
        <v>0.4</v>
      </c>
      <c r="O51" s="7"/>
      <c r="P51" s="7"/>
      <c r="Q51" s="7"/>
    </row>
    <row r="52" spans="1:17" ht="45" x14ac:dyDescent="0.25">
      <c r="A52" s="2">
        <v>1336</v>
      </c>
      <c r="B52" s="36" t="s">
        <v>822</v>
      </c>
      <c r="C52" s="35" t="s">
        <v>77</v>
      </c>
      <c r="D52" s="62" t="s">
        <v>231</v>
      </c>
      <c r="E52" s="62" t="s">
        <v>806</v>
      </c>
      <c r="F52" s="62" t="s">
        <v>7</v>
      </c>
      <c r="G52" s="62" t="s">
        <v>39</v>
      </c>
      <c r="H52" s="79"/>
      <c r="I52" s="79"/>
      <c r="J52" s="80"/>
      <c r="K52" s="79">
        <v>0.69</v>
      </c>
      <c r="L52" s="79"/>
      <c r="M52" s="79"/>
      <c r="N52" s="72">
        <v>0.4</v>
      </c>
      <c r="O52" s="7"/>
      <c r="P52" s="7"/>
      <c r="Q52" s="7"/>
    </row>
    <row r="53" spans="1:17" ht="30" x14ac:dyDescent="0.25">
      <c r="A53" s="2">
        <v>1337</v>
      </c>
      <c r="B53" s="36" t="s">
        <v>823</v>
      </c>
      <c r="C53" s="35" t="s">
        <v>78</v>
      </c>
      <c r="D53" s="62" t="s">
        <v>232</v>
      </c>
      <c r="E53" s="62" t="s">
        <v>806</v>
      </c>
      <c r="F53" s="62" t="s">
        <v>7</v>
      </c>
      <c r="G53" s="62" t="s">
        <v>46</v>
      </c>
      <c r="H53" s="79"/>
      <c r="I53" s="79"/>
      <c r="J53" s="80"/>
      <c r="K53" s="79">
        <v>1.5</v>
      </c>
      <c r="L53" s="79"/>
      <c r="M53" s="79"/>
      <c r="N53" s="72">
        <v>0.4</v>
      </c>
      <c r="O53" s="7"/>
      <c r="P53" s="7"/>
      <c r="Q53" s="7"/>
    </row>
    <row r="54" spans="1:17" ht="45" x14ac:dyDescent="0.25">
      <c r="A54" s="2">
        <v>1338</v>
      </c>
      <c r="B54" s="36" t="s">
        <v>824</v>
      </c>
      <c r="C54" s="35" t="s">
        <v>79</v>
      </c>
      <c r="D54" s="62" t="s">
        <v>233</v>
      </c>
      <c r="E54" s="62" t="s">
        <v>806</v>
      </c>
      <c r="F54" s="62" t="s">
        <v>7</v>
      </c>
      <c r="G54" s="62" t="s">
        <v>70</v>
      </c>
      <c r="H54" s="79"/>
      <c r="I54" s="79"/>
      <c r="J54" s="80"/>
      <c r="K54" s="79">
        <v>3.36</v>
      </c>
      <c r="L54" s="79"/>
      <c r="M54" s="79"/>
      <c r="N54" s="72">
        <v>0.4</v>
      </c>
      <c r="O54" s="7"/>
      <c r="P54" s="7"/>
      <c r="Q54" s="7"/>
    </row>
    <row r="55" spans="1:17" ht="60" x14ac:dyDescent="0.25">
      <c r="A55" s="2">
        <v>1339</v>
      </c>
      <c r="B55" s="36" t="s">
        <v>825</v>
      </c>
      <c r="C55" s="35" t="s">
        <v>80</v>
      </c>
      <c r="D55" s="62" t="s">
        <v>234</v>
      </c>
      <c r="E55" s="62" t="s">
        <v>806</v>
      </c>
      <c r="F55" s="62" t="s">
        <v>7</v>
      </c>
      <c r="G55" s="62" t="s">
        <v>50</v>
      </c>
      <c r="H55" s="79"/>
      <c r="I55" s="79">
        <v>0.4</v>
      </c>
      <c r="J55" s="80"/>
      <c r="K55" s="79">
        <v>3.66</v>
      </c>
      <c r="L55" s="79"/>
      <c r="M55" s="79"/>
      <c r="N55" s="72">
        <v>15</v>
      </c>
      <c r="O55" s="7"/>
      <c r="P55" s="7"/>
      <c r="Q55" s="7"/>
    </row>
    <row r="56" spans="1:17" ht="60" x14ac:dyDescent="0.25">
      <c r="A56" s="2">
        <v>1340</v>
      </c>
      <c r="B56" s="36" t="s">
        <v>826</v>
      </c>
      <c r="C56" s="35" t="s">
        <v>81</v>
      </c>
      <c r="D56" s="62" t="s">
        <v>235</v>
      </c>
      <c r="E56" s="62" t="s">
        <v>806</v>
      </c>
      <c r="F56" s="62" t="s">
        <v>7</v>
      </c>
      <c r="G56" s="62" t="s">
        <v>46</v>
      </c>
      <c r="H56" s="79"/>
      <c r="I56" s="79">
        <v>0.4</v>
      </c>
      <c r="J56" s="80"/>
      <c r="K56" s="79">
        <v>5.0999999999999996</v>
      </c>
      <c r="L56" s="79"/>
      <c r="M56" s="79"/>
      <c r="N56" s="72">
        <v>15</v>
      </c>
      <c r="O56" s="7"/>
      <c r="P56" s="7"/>
      <c r="Q56" s="7"/>
    </row>
    <row r="57" spans="1:17" ht="45" x14ac:dyDescent="0.25">
      <c r="A57" s="2">
        <v>1370</v>
      </c>
      <c r="B57" s="36" t="s">
        <v>827</v>
      </c>
      <c r="C57" s="35" t="s">
        <v>84</v>
      </c>
      <c r="D57" s="62" t="s">
        <v>236</v>
      </c>
      <c r="E57" s="62" t="s">
        <v>806</v>
      </c>
      <c r="F57" s="62" t="s">
        <v>7</v>
      </c>
      <c r="G57" s="62" t="s">
        <v>50</v>
      </c>
      <c r="H57" s="79"/>
      <c r="I57" s="79"/>
      <c r="J57" s="80"/>
      <c r="K57" s="79">
        <v>1.04</v>
      </c>
      <c r="L57" s="79"/>
      <c r="M57" s="79"/>
      <c r="N57" s="72">
        <v>0.4</v>
      </c>
      <c r="O57" s="7"/>
      <c r="P57" s="7"/>
      <c r="Q57" s="7"/>
    </row>
    <row r="58" spans="1:17" ht="45" x14ac:dyDescent="0.25">
      <c r="A58" s="2">
        <v>1372</v>
      </c>
      <c r="B58" s="36" t="s">
        <v>828</v>
      </c>
      <c r="C58" s="35" t="s">
        <v>86</v>
      </c>
      <c r="D58" s="62" t="s">
        <v>237</v>
      </c>
      <c r="E58" s="62" t="s">
        <v>806</v>
      </c>
      <c r="F58" s="62" t="s">
        <v>7</v>
      </c>
      <c r="G58" s="62" t="s">
        <v>46</v>
      </c>
      <c r="H58" s="79"/>
      <c r="I58" s="79"/>
      <c r="J58" s="80"/>
      <c r="K58" s="79">
        <v>0.8</v>
      </c>
      <c r="L58" s="79"/>
      <c r="M58" s="79"/>
      <c r="N58" s="72">
        <v>0.4</v>
      </c>
      <c r="O58" s="7"/>
      <c r="P58" s="7"/>
      <c r="Q58" s="7"/>
    </row>
    <row r="59" spans="1:17" ht="45" x14ac:dyDescent="0.25">
      <c r="A59" s="2">
        <v>1379</v>
      </c>
      <c r="B59" s="36" t="s">
        <v>829</v>
      </c>
      <c r="C59" s="35" t="s">
        <v>87</v>
      </c>
      <c r="D59" s="62" t="s">
        <v>238</v>
      </c>
      <c r="E59" s="62" t="s">
        <v>806</v>
      </c>
      <c r="F59" s="62" t="s">
        <v>7</v>
      </c>
      <c r="G59" s="62" t="s">
        <v>46</v>
      </c>
      <c r="H59" s="79"/>
      <c r="I59" s="79"/>
      <c r="J59" s="80"/>
      <c r="K59" s="79">
        <v>0.9</v>
      </c>
      <c r="L59" s="79"/>
      <c r="M59" s="79"/>
      <c r="N59" s="72">
        <v>0.4</v>
      </c>
      <c r="O59" s="7"/>
      <c r="P59" s="7"/>
      <c r="Q59" s="7"/>
    </row>
    <row r="60" spans="1:17" ht="60" x14ac:dyDescent="0.25">
      <c r="A60" s="2">
        <v>1867</v>
      </c>
      <c r="B60" s="36" t="s">
        <v>830</v>
      </c>
      <c r="C60" s="35" t="s">
        <v>88</v>
      </c>
      <c r="D60" s="62" t="s">
        <v>239</v>
      </c>
      <c r="E60" s="62" t="s">
        <v>806</v>
      </c>
      <c r="F60" s="62" t="s">
        <v>7</v>
      </c>
      <c r="G60" s="62" t="s">
        <v>13</v>
      </c>
      <c r="H60" s="79"/>
      <c r="I60" s="79"/>
      <c r="J60" s="80"/>
      <c r="K60" s="79"/>
      <c r="L60" s="79">
        <v>1.59</v>
      </c>
      <c r="M60" s="79"/>
      <c r="N60" s="72">
        <v>0.4</v>
      </c>
      <c r="O60" s="7"/>
      <c r="P60" s="7"/>
      <c r="Q60" s="7"/>
    </row>
    <row r="61" spans="1:17" ht="45" x14ac:dyDescent="0.25">
      <c r="A61" s="2">
        <v>2727</v>
      </c>
      <c r="B61" s="36" t="s">
        <v>831</v>
      </c>
      <c r="C61" s="35" t="s">
        <v>89</v>
      </c>
      <c r="D61" s="62" t="s">
        <v>240</v>
      </c>
      <c r="E61" s="62" t="s">
        <v>806</v>
      </c>
      <c r="F61" s="62" t="s">
        <v>7</v>
      </c>
      <c r="G61" s="62" t="s">
        <v>38</v>
      </c>
      <c r="H61" s="79"/>
      <c r="I61" s="79"/>
      <c r="J61" s="80"/>
      <c r="K61" s="79">
        <v>0.63</v>
      </c>
      <c r="L61" s="79"/>
      <c r="M61" s="79"/>
      <c r="N61" s="72">
        <v>0.4</v>
      </c>
      <c r="O61" s="7"/>
      <c r="P61" s="7"/>
      <c r="Q61" s="7"/>
    </row>
    <row r="62" spans="1:17" ht="45" x14ac:dyDescent="0.25">
      <c r="A62" s="2">
        <v>3029</v>
      </c>
      <c r="B62" s="36" t="s">
        <v>832</v>
      </c>
      <c r="C62" s="35" t="s">
        <v>94</v>
      </c>
      <c r="D62" s="62" t="s">
        <v>244</v>
      </c>
      <c r="E62" s="62" t="s">
        <v>806</v>
      </c>
      <c r="F62" s="62" t="s">
        <v>7</v>
      </c>
      <c r="G62" s="62" t="s">
        <v>40</v>
      </c>
      <c r="H62" s="79"/>
      <c r="I62" s="79"/>
      <c r="J62" s="80"/>
      <c r="K62" s="79"/>
      <c r="L62" s="79"/>
      <c r="M62" s="79">
        <v>0.26</v>
      </c>
      <c r="N62" s="72">
        <v>0.4</v>
      </c>
      <c r="O62" s="7"/>
      <c r="P62" s="7"/>
      <c r="Q62" s="7"/>
    </row>
    <row r="63" spans="1:17" ht="60" x14ac:dyDescent="0.25">
      <c r="A63" s="2">
        <v>306</v>
      </c>
      <c r="B63" s="36" t="s">
        <v>833</v>
      </c>
      <c r="C63" s="35" t="s">
        <v>35</v>
      </c>
      <c r="D63" s="62" t="s">
        <v>245</v>
      </c>
      <c r="E63" s="62" t="s">
        <v>806</v>
      </c>
      <c r="F63" s="62" t="s">
        <v>7</v>
      </c>
      <c r="G63" s="62" t="s">
        <v>36</v>
      </c>
      <c r="H63" s="79"/>
      <c r="I63" s="79"/>
      <c r="J63" s="80"/>
      <c r="K63" s="79">
        <v>1.87</v>
      </c>
      <c r="L63" s="79"/>
      <c r="M63" s="79"/>
      <c r="N63" s="72">
        <v>0.4</v>
      </c>
      <c r="O63" s="7"/>
      <c r="P63" s="7"/>
      <c r="Q63" s="7"/>
    </row>
    <row r="64" spans="1:17" ht="45" x14ac:dyDescent="0.25">
      <c r="A64" s="2">
        <v>259</v>
      </c>
      <c r="B64" s="36" t="s">
        <v>834</v>
      </c>
      <c r="C64" s="35" t="s">
        <v>90</v>
      </c>
      <c r="D64" s="62" t="s">
        <v>241</v>
      </c>
      <c r="E64" s="62" t="s">
        <v>806</v>
      </c>
      <c r="F64" s="62" t="s">
        <v>7</v>
      </c>
      <c r="G64" s="62" t="s">
        <v>91</v>
      </c>
      <c r="H64" s="79"/>
      <c r="I64" s="79"/>
      <c r="J64" s="80"/>
      <c r="K64" s="79"/>
      <c r="L64" s="79"/>
      <c r="M64" s="79">
        <v>2.1</v>
      </c>
      <c r="N64" s="72">
        <v>6</v>
      </c>
      <c r="O64" s="7"/>
      <c r="P64" s="7"/>
      <c r="Q64" s="7"/>
    </row>
    <row r="65" spans="1:17" ht="45" x14ac:dyDescent="0.25">
      <c r="A65" s="2" t="s">
        <v>578</v>
      </c>
      <c r="B65" s="36" t="s">
        <v>835</v>
      </c>
      <c r="C65" s="35" t="s">
        <v>632</v>
      </c>
      <c r="D65" s="62"/>
      <c r="E65" s="62" t="s">
        <v>806</v>
      </c>
      <c r="F65" s="62" t="s">
        <v>7</v>
      </c>
      <c r="G65" s="62" t="s">
        <v>8</v>
      </c>
      <c r="H65" s="79"/>
      <c r="I65" s="79"/>
      <c r="J65" s="80"/>
      <c r="K65" s="79"/>
      <c r="L65" s="79"/>
      <c r="M65" s="79">
        <v>1.4730000000000001</v>
      </c>
      <c r="N65" s="68">
        <v>6</v>
      </c>
      <c r="O65" s="7"/>
      <c r="P65" s="7"/>
      <c r="Q65" s="7"/>
    </row>
    <row r="66" spans="1:17" ht="45" x14ac:dyDescent="0.25">
      <c r="A66" s="2">
        <v>270</v>
      </c>
      <c r="B66" s="36" t="s">
        <v>836</v>
      </c>
      <c r="C66" s="35" t="s">
        <v>92</v>
      </c>
      <c r="D66" s="62" t="s">
        <v>242</v>
      </c>
      <c r="E66" s="62" t="s">
        <v>806</v>
      </c>
      <c r="F66" s="62" t="s">
        <v>7</v>
      </c>
      <c r="G66" s="62" t="s">
        <v>40</v>
      </c>
      <c r="H66" s="79"/>
      <c r="I66" s="79"/>
      <c r="J66" s="80"/>
      <c r="K66" s="79"/>
      <c r="L66" s="79"/>
      <c r="M66" s="79">
        <v>1.85</v>
      </c>
      <c r="N66" s="72">
        <v>6</v>
      </c>
      <c r="O66" s="7"/>
      <c r="P66" s="7"/>
      <c r="Q66" s="7"/>
    </row>
    <row r="67" spans="1:17" ht="45" x14ac:dyDescent="0.25">
      <c r="A67" s="2">
        <v>1369</v>
      </c>
      <c r="B67" s="36" t="s">
        <v>837</v>
      </c>
      <c r="C67" s="35" t="s">
        <v>93</v>
      </c>
      <c r="D67" s="62" t="s">
        <v>243</v>
      </c>
      <c r="E67" s="62" t="s">
        <v>806</v>
      </c>
      <c r="F67" s="62" t="s">
        <v>7</v>
      </c>
      <c r="G67" s="62" t="s">
        <v>40</v>
      </c>
      <c r="H67" s="79"/>
      <c r="I67" s="79"/>
      <c r="J67" s="80"/>
      <c r="K67" s="79"/>
      <c r="L67" s="79"/>
      <c r="M67" s="79">
        <v>1.02</v>
      </c>
      <c r="N67" s="72">
        <v>0.4</v>
      </c>
      <c r="O67" s="7"/>
      <c r="P67" s="7"/>
      <c r="Q67" s="7"/>
    </row>
    <row r="68" spans="1:17" ht="75" x14ac:dyDescent="0.25">
      <c r="A68" s="2">
        <v>261</v>
      </c>
      <c r="B68" s="36" t="s">
        <v>838</v>
      </c>
      <c r="C68" s="35" t="s">
        <v>633</v>
      </c>
      <c r="D68" s="62" t="s">
        <v>694</v>
      </c>
      <c r="E68" s="62" t="s">
        <v>806</v>
      </c>
      <c r="F68" s="62" t="s">
        <v>7</v>
      </c>
      <c r="G68" s="62" t="s">
        <v>8</v>
      </c>
      <c r="H68" s="79"/>
      <c r="I68" s="79">
        <v>0.8</v>
      </c>
      <c r="J68" s="80"/>
      <c r="K68" s="79"/>
      <c r="L68" s="79"/>
      <c r="M68" s="79">
        <v>3.51</v>
      </c>
      <c r="N68" s="68">
        <v>1</v>
      </c>
      <c r="O68" s="7"/>
      <c r="P68" s="7"/>
      <c r="Q68" s="7"/>
    </row>
    <row r="69" spans="1:17" ht="45" x14ac:dyDescent="0.25">
      <c r="A69" s="2">
        <v>368</v>
      </c>
      <c r="B69" s="36" t="s">
        <v>839</v>
      </c>
      <c r="C69" s="35" t="s">
        <v>20</v>
      </c>
      <c r="D69" s="62" t="s">
        <v>269</v>
      </c>
      <c r="E69" s="62" t="s">
        <v>806</v>
      </c>
      <c r="F69" s="62" t="s">
        <v>7</v>
      </c>
      <c r="G69" s="62" t="s">
        <v>8</v>
      </c>
      <c r="H69" s="79"/>
      <c r="I69" s="79">
        <v>1.03</v>
      </c>
      <c r="J69" s="80"/>
      <c r="K69" s="79"/>
      <c r="L69" s="79"/>
      <c r="M69" s="79">
        <v>1.57</v>
      </c>
      <c r="N69" s="72">
        <v>0.4</v>
      </c>
      <c r="O69" s="7"/>
      <c r="P69" s="7"/>
      <c r="Q69" s="7"/>
    </row>
    <row r="70" spans="1:17" ht="105" x14ac:dyDescent="0.25">
      <c r="A70" s="2">
        <v>1388</v>
      </c>
      <c r="B70" s="36" t="s">
        <v>840</v>
      </c>
      <c r="C70" s="35" t="s">
        <v>123</v>
      </c>
      <c r="D70" s="62" t="s">
        <v>273</v>
      </c>
      <c r="E70" s="62" t="s">
        <v>806</v>
      </c>
      <c r="F70" s="62" t="s">
        <v>7</v>
      </c>
      <c r="G70" s="62" t="s">
        <v>21</v>
      </c>
      <c r="H70" s="79"/>
      <c r="I70" s="79">
        <v>3.7800000000000002</v>
      </c>
      <c r="J70" s="80"/>
      <c r="K70" s="79"/>
      <c r="L70" s="79"/>
      <c r="M70" s="79">
        <v>3.1850000000000001</v>
      </c>
      <c r="N70" s="72">
        <v>15</v>
      </c>
      <c r="O70" s="7"/>
      <c r="P70" s="7"/>
      <c r="Q70" s="7"/>
    </row>
    <row r="71" spans="1:17" ht="30" x14ac:dyDescent="0.25">
      <c r="A71" s="2">
        <v>48</v>
      </c>
      <c r="B71" s="36" t="s">
        <v>841</v>
      </c>
      <c r="C71" s="35" t="s">
        <v>60</v>
      </c>
      <c r="D71" s="62" t="s">
        <v>246</v>
      </c>
      <c r="E71" s="62" t="s">
        <v>806</v>
      </c>
      <c r="F71" s="62" t="s">
        <v>7</v>
      </c>
      <c r="G71" s="62" t="s">
        <v>7</v>
      </c>
      <c r="H71" s="79"/>
      <c r="I71" s="79"/>
      <c r="J71" s="80"/>
      <c r="K71" s="79"/>
      <c r="L71" s="79"/>
      <c r="M71" s="79"/>
      <c r="N71" s="72"/>
      <c r="O71" s="7"/>
      <c r="P71" s="7"/>
      <c r="Q71" s="7"/>
    </row>
    <row r="72" spans="1:17" ht="15.75" x14ac:dyDescent="0.25">
      <c r="A72" s="2" t="s">
        <v>579</v>
      </c>
      <c r="B72" s="36" t="s">
        <v>842</v>
      </c>
      <c r="C72" s="35" t="s">
        <v>634</v>
      </c>
      <c r="D72" s="62"/>
      <c r="E72" s="62"/>
      <c r="F72" s="62"/>
      <c r="G72" s="62"/>
      <c r="H72" s="79"/>
      <c r="I72" s="79"/>
      <c r="J72" s="80"/>
      <c r="K72" s="79"/>
      <c r="L72" s="79"/>
      <c r="M72" s="79"/>
      <c r="N72" s="72"/>
      <c r="O72" s="7"/>
      <c r="P72" s="7"/>
      <c r="Q72" s="7"/>
    </row>
    <row r="73" spans="1:17" ht="15.75" x14ac:dyDescent="0.25">
      <c r="A73" s="2" t="s">
        <v>580</v>
      </c>
      <c r="B73" s="36" t="s">
        <v>843</v>
      </c>
      <c r="C73" s="35" t="s">
        <v>501</v>
      </c>
      <c r="D73" s="62"/>
      <c r="E73" s="62"/>
      <c r="F73" s="62"/>
      <c r="G73" s="62"/>
      <c r="H73" s="79"/>
      <c r="I73" s="79"/>
      <c r="J73" s="80"/>
      <c r="K73" s="79"/>
      <c r="L73" s="79"/>
      <c r="M73" s="79"/>
      <c r="N73" s="72"/>
      <c r="O73" s="7"/>
      <c r="P73" s="7"/>
      <c r="Q73" s="7"/>
    </row>
    <row r="74" spans="1:17" ht="15.75" x14ac:dyDescent="0.25">
      <c r="A74" s="2" t="s">
        <v>581</v>
      </c>
      <c r="B74" s="36" t="s">
        <v>844</v>
      </c>
      <c r="C74" s="35" t="s">
        <v>502</v>
      </c>
      <c r="D74" s="62"/>
      <c r="E74" s="62"/>
      <c r="F74" s="62"/>
      <c r="G74" s="62"/>
      <c r="H74" s="79"/>
      <c r="I74" s="79"/>
      <c r="J74" s="80"/>
      <c r="K74" s="79"/>
      <c r="L74" s="79"/>
      <c r="M74" s="79"/>
      <c r="N74" s="72"/>
      <c r="O74" s="7"/>
      <c r="P74" s="7"/>
      <c r="Q74" s="7"/>
    </row>
    <row r="75" spans="1:17" ht="47.25" x14ac:dyDescent="0.25">
      <c r="B75" s="57" t="s">
        <v>155</v>
      </c>
      <c r="C75" s="71" t="s">
        <v>127</v>
      </c>
      <c r="D75" s="62"/>
      <c r="E75" s="62"/>
      <c r="F75" s="62"/>
      <c r="G75" s="62"/>
      <c r="H75" s="79"/>
      <c r="I75" s="81"/>
      <c r="J75" s="81"/>
      <c r="K75" s="81"/>
      <c r="L75" s="81"/>
      <c r="M75" s="81"/>
      <c r="N75" s="72"/>
      <c r="O75" s="7"/>
      <c r="P75" s="7"/>
      <c r="Q75" s="7"/>
    </row>
    <row r="76" spans="1:17" ht="60" x14ac:dyDescent="0.25">
      <c r="A76" s="2">
        <v>472</v>
      </c>
      <c r="B76" s="36" t="s">
        <v>845</v>
      </c>
      <c r="C76" s="35" t="s">
        <v>449</v>
      </c>
      <c r="D76" s="62" t="s">
        <v>247</v>
      </c>
      <c r="E76" s="62" t="s">
        <v>806</v>
      </c>
      <c r="F76" s="62" t="s">
        <v>7</v>
      </c>
      <c r="G76" s="62" t="s">
        <v>7</v>
      </c>
      <c r="H76" s="79"/>
      <c r="I76" s="79"/>
      <c r="J76" s="80"/>
      <c r="K76" s="79"/>
      <c r="L76" s="79"/>
      <c r="M76" s="79"/>
      <c r="N76" s="72">
        <v>15</v>
      </c>
      <c r="O76" s="7"/>
      <c r="P76" s="43"/>
      <c r="Q76" s="7"/>
    </row>
    <row r="77" spans="1:17" ht="45" x14ac:dyDescent="0.25">
      <c r="A77" s="2" t="s">
        <v>582</v>
      </c>
      <c r="B77" s="36" t="s">
        <v>846</v>
      </c>
      <c r="C77" s="35" t="s">
        <v>451</v>
      </c>
      <c r="D77" s="62"/>
      <c r="E77" s="62" t="s">
        <v>806</v>
      </c>
      <c r="F77" s="62" t="s">
        <v>7</v>
      </c>
      <c r="G77" s="62" t="s">
        <v>7</v>
      </c>
      <c r="H77" s="79"/>
      <c r="I77" s="79"/>
      <c r="J77" s="80"/>
      <c r="K77" s="79"/>
      <c r="L77" s="79"/>
      <c r="M77" s="79"/>
      <c r="N77" s="72">
        <v>15</v>
      </c>
      <c r="O77" s="7"/>
      <c r="P77" s="43"/>
      <c r="Q77" s="7"/>
    </row>
    <row r="78" spans="1:17" ht="60" x14ac:dyDescent="0.25">
      <c r="A78" s="2" t="s">
        <v>583</v>
      </c>
      <c r="B78" s="36" t="s">
        <v>847</v>
      </c>
      <c r="C78" s="35" t="s">
        <v>452</v>
      </c>
      <c r="D78" s="62"/>
      <c r="E78" s="62" t="s">
        <v>806</v>
      </c>
      <c r="F78" s="62" t="s">
        <v>7</v>
      </c>
      <c r="G78" s="62" t="s">
        <v>7</v>
      </c>
      <c r="H78" s="79"/>
      <c r="I78" s="79"/>
      <c r="J78" s="80"/>
      <c r="K78" s="79"/>
      <c r="L78" s="79"/>
      <c r="M78" s="79"/>
      <c r="N78" s="72">
        <v>15</v>
      </c>
      <c r="O78" s="7"/>
      <c r="P78" s="43"/>
      <c r="Q78" s="7"/>
    </row>
    <row r="79" spans="1:17" ht="75" x14ac:dyDescent="0.25">
      <c r="A79" s="2">
        <v>1878</v>
      </c>
      <c r="B79" s="36" t="s">
        <v>848</v>
      </c>
      <c r="C79" s="35" t="s">
        <v>42</v>
      </c>
      <c r="D79" s="62" t="s">
        <v>248</v>
      </c>
      <c r="E79" s="62" t="s">
        <v>806</v>
      </c>
      <c r="F79" s="62" t="s">
        <v>7</v>
      </c>
      <c r="G79" s="62" t="s">
        <v>332</v>
      </c>
      <c r="H79" s="79"/>
      <c r="I79" s="79"/>
      <c r="J79" s="27"/>
      <c r="K79" s="79"/>
      <c r="L79" s="79"/>
      <c r="M79" s="79"/>
      <c r="N79" s="72"/>
      <c r="O79" s="27"/>
      <c r="P79" s="27"/>
      <c r="Q79" s="7"/>
    </row>
    <row r="80" spans="1:17" ht="81" customHeight="1" x14ac:dyDescent="0.25">
      <c r="A80" s="2">
        <v>200</v>
      </c>
      <c r="B80" s="36" t="s">
        <v>849</v>
      </c>
      <c r="C80" s="35" t="s">
        <v>450</v>
      </c>
      <c r="D80" s="62" t="s">
        <v>249</v>
      </c>
      <c r="E80" s="62" t="s">
        <v>806</v>
      </c>
      <c r="F80" s="62" t="s">
        <v>7</v>
      </c>
      <c r="G80" s="62"/>
      <c r="H80" s="79"/>
      <c r="I80" s="79"/>
      <c r="J80" s="80"/>
      <c r="K80" s="79"/>
      <c r="L80" s="79"/>
      <c r="M80" s="79"/>
      <c r="N80" s="72"/>
      <c r="O80" s="7"/>
      <c r="P80" s="7"/>
      <c r="Q80" s="7"/>
    </row>
    <row r="81" spans="1:17" ht="54.75" customHeight="1" x14ac:dyDescent="0.25">
      <c r="A81" s="2" t="s">
        <v>584</v>
      </c>
      <c r="B81" s="36" t="s">
        <v>850</v>
      </c>
      <c r="C81" s="35" t="s">
        <v>453</v>
      </c>
      <c r="D81" s="62"/>
      <c r="E81" s="62"/>
      <c r="F81" s="62" t="s">
        <v>7</v>
      </c>
      <c r="G81" s="62" t="s">
        <v>466</v>
      </c>
      <c r="H81" s="79"/>
      <c r="I81" s="79"/>
      <c r="J81" s="80"/>
      <c r="K81" s="79"/>
      <c r="L81" s="79"/>
      <c r="M81" s="79"/>
      <c r="N81" s="72"/>
      <c r="O81" s="7"/>
      <c r="P81" s="7"/>
      <c r="Q81" s="7"/>
    </row>
    <row r="82" spans="1:17" ht="79.5" customHeight="1" x14ac:dyDescent="0.25">
      <c r="A82" s="2" t="s">
        <v>585</v>
      </c>
      <c r="B82" s="36" t="s">
        <v>851</v>
      </c>
      <c r="C82" s="35" t="s">
        <v>454</v>
      </c>
      <c r="D82" s="62"/>
      <c r="E82" s="62"/>
      <c r="F82" s="62" t="s">
        <v>7</v>
      </c>
      <c r="G82" s="62" t="s">
        <v>54</v>
      </c>
      <c r="H82" s="79"/>
      <c r="I82" s="79"/>
      <c r="J82" s="80"/>
      <c r="K82" s="79"/>
      <c r="L82" s="79"/>
      <c r="M82" s="79"/>
      <c r="N82" s="72"/>
      <c r="O82" s="7"/>
      <c r="P82" s="7"/>
      <c r="Q82" s="7"/>
    </row>
    <row r="83" spans="1:17" ht="30" x14ac:dyDescent="0.25">
      <c r="A83" s="2" t="s">
        <v>586</v>
      </c>
      <c r="B83" s="36" t="s">
        <v>852</v>
      </c>
      <c r="C83" s="35" t="s">
        <v>455</v>
      </c>
      <c r="D83" s="62"/>
      <c r="E83" s="62"/>
      <c r="F83" s="62" t="s">
        <v>7</v>
      </c>
      <c r="G83" s="62" t="s">
        <v>467</v>
      </c>
      <c r="H83" s="79"/>
      <c r="I83" s="79"/>
      <c r="J83" s="80"/>
      <c r="K83" s="79"/>
      <c r="L83" s="79"/>
      <c r="M83" s="79"/>
      <c r="N83" s="72"/>
      <c r="O83" s="7"/>
      <c r="P83" s="7"/>
      <c r="Q83" s="7"/>
    </row>
    <row r="84" spans="1:17" ht="31.5" x14ac:dyDescent="0.25">
      <c r="B84" s="57" t="s">
        <v>156</v>
      </c>
      <c r="C84" s="71" t="s">
        <v>128</v>
      </c>
      <c r="D84" s="62"/>
      <c r="E84" s="62"/>
      <c r="F84" s="62"/>
      <c r="G84" s="62"/>
      <c r="H84" s="79"/>
      <c r="I84" s="81"/>
      <c r="J84" s="81"/>
      <c r="K84" s="81"/>
      <c r="L84" s="81"/>
      <c r="M84" s="81"/>
      <c r="N84" s="72"/>
      <c r="O84" s="7"/>
      <c r="P84" s="7"/>
      <c r="Q84" s="7"/>
    </row>
    <row r="85" spans="1:17" ht="45" x14ac:dyDescent="0.25">
      <c r="A85" s="2" t="s">
        <v>587</v>
      </c>
      <c r="B85" s="36" t="s">
        <v>853</v>
      </c>
      <c r="C85" s="35" t="s">
        <v>65</v>
      </c>
      <c r="D85" s="62" t="s">
        <v>250</v>
      </c>
      <c r="E85" s="62" t="s">
        <v>806</v>
      </c>
      <c r="F85" s="62" t="s">
        <v>7</v>
      </c>
      <c r="G85" s="62" t="s">
        <v>432</v>
      </c>
      <c r="H85" s="79"/>
      <c r="I85" s="79"/>
      <c r="J85" s="80"/>
      <c r="K85" s="79"/>
      <c r="L85" s="79"/>
      <c r="M85" s="79"/>
      <c r="N85" s="72">
        <v>110</v>
      </c>
      <c r="O85" s="7"/>
      <c r="P85" s="7"/>
      <c r="Q85" s="7"/>
    </row>
    <row r="86" spans="1:17" ht="45" x14ac:dyDescent="0.25">
      <c r="A86" s="2" t="s">
        <v>588</v>
      </c>
      <c r="B86" s="36" t="s">
        <v>854</v>
      </c>
      <c r="C86" s="35" t="s">
        <v>635</v>
      </c>
      <c r="D86" s="62"/>
      <c r="E86" s="62" t="s">
        <v>806</v>
      </c>
      <c r="F86" s="62" t="s">
        <v>7</v>
      </c>
      <c r="G86" s="62" t="s">
        <v>780</v>
      </c>
      <c r="H86" s="79"/>
      <c r="I86" s="79"/>
      <c r="J86" s="80"/>
      <c r="K86" s="79"/>
      <c r="L86" s="79"/>
      <c r="M86" s="79"/>
      <c r="N86" s="72"/>
      <c r="O86" s="7"/>
      <c r="P86" s="7"/>
      <c r="Q86" s="7"/>
    </row>
    <row r="87" spans="1:17" ht="30" x14ac:dyDescent="0.25">
      <c r="A87" s="2" t="s">
        <v>589</v>
      </c>
      <c r="B87" s="36" t="s">
        <v>855</v>
      </c>
      <c r="C87" s="35" t="s">
        <v>636</v>
      </c>
      <c r="D87" s="62"/>
      <c r="E87" s="62" t="s">
        <v>806</v>
      </c>
      <c r="F87" s="62" t="s">
        <v>7</v>
      </c>
      <c r="G87" s="62" t="s">
        <v>54</v>
      </c>
      <c r="H87" s="79"/>
      <c r="I87" s="79"/>
      <c r="J87" s="80"/>
      <c r="K87" s="79"/>
      <c r="L87" s="79"/>
      <c r="M87" s="79"/>
      <c r="N87" s="72"/>
      <c r="O87" s="7"/>
      <c r="P87" s="7"/>
      <c r="Q87" s="7"/>
    </row>
    <row r="88" spans="1:17" ht="30" x14ac:dyDescent="0.25">
      <c r="A88" s="2" t="s">
        <v>590</v>
      </c>
      <c r="B88" s="36" t="s">
        <v>856</v>
      </c>
      <c r="C88" s="35" t="s">
        <v>637</v>
      </c>
      <c r="D88" s="62"/>
      <c r="E88" s="62" t="s">
        <v>806</v>
      </c>
      <c r="F88" s="62" t="s">
        <v>7</v>
      </c>
      <c r="G88" s="62" t="s">
        <v>54</v>
      </c>
      <c r="H88" s="79"/>
      <c r="I88" s="79"/>
      <c r="J88" s="27"/>
      <c r="K88" s="79"/>
      <c r="L88" s="79"/>
      <c r="M88" s="79"/>
      <c r="N88" s="72"/>
      <c r="O88" s="27"/>
      <c r="P88" s="27"/>
      <c r="Q88" s="7"/>
    </row>
    <row r="89" spans="1:17" ht="30" x14ac:dyDescent="0.25">
      <c r="A89" s="2" t="s">
        <v>591</v>
      </c>
      <c r="B89" s="36" t="s">
        <v>857</v>
      </c>
      <c r="C89" s="35" t="s">
        <v>66</v>
      </c>
      <c r="D89" s="62" t="s">
        <v>251</v>
      </c>
      <c r="E89" s="62" t="s">
        <v>806</v>
      </c>
      <c r="F89" s="62" t="s">
        <v>7</v>
      </c>
      <c r="G89" s="62" t="s">
        <v>433</v>
      </c>
      <c r="H89" s="79"/>
      <c r="I89" s="79"/>
      <c r="J89" s="80"/>
      <c r="K89" s="79"/>
      <c r="L89" s="79"/>
      <c r="M89" s="79"/>
      <c r="N89" s="72">
        <v>110</v>
      </c>
      <c r="O89" s="7"/>
      <c r="P89" s="7"/>
      <c r="Q89" s="7"/>
    </row>
    <row r="90" spans="1:17" ht="30" x14ac:dyDescent="0.25">
      <c r="A90" s="2" t="s">
        <v>592</v>
      </c>
      <c r="B90" s="36" t="s">
        <v>858</v>
      </c>
      <c r="C90" s="35" t="s">
        <v>67</v>
      </c>
      <c r="D90" s="62" t="s">
        <v>252</v>
      </c>
      <c r="E90" s="62" t="s">
        <v>806</v>
      </c>
      <c r="F90" s="62" t="s">
        <v>7</v>
      </c>
      <c r="G90" s="62" t="s">
        <v>434</v>
      </c>
      <c r="H90" s="79"/>
      <c r="I90" s="79"/>
      <c r="J90" s="80"/>
      <c r="K90" s="79"/>
      <c r="L90" s="79"/>
      <c r="M90" s="79"/>
      <c r="N90" s="72"/>
      <c r="O90" s="7"/>
      <c r="P90" s="7"/>
      <c r="Q90" s="7"/>
    </row>
    <row r="91" spans="1:17" ht="60" x14ac:dyDescent="0.25">
      <c r="A91" s="2" t="s">
        <v>593</v>
      </c>
      <c r="B91" s="36" t="s">
        <v>859</v>
      </c>
      <c r="C91" s="35" t="s">
        <v>68</v>
      </c>
      <c r="D91" s="62" t="s">
        <v>253</v>
      </c>
      <c r="E91" s="62" t="s">
        <v>806</v>
      </c>
      <c r="F91" s="62" t="s">
        <v>7</v>
      </c>
      <c r="G91" s="62" t="s">
        <v>435</v>
      </c>
      <c r="H91" s="79"/>
      <c r="I91" s="79"/>
      <c r="J91" s="80"/>
      <c r="K91" s="79"/>
      <c r="L91" s="79"/>
      <c r="M91" s="79"/>
      <c r="N91" s="72"/>
      <c r="O91" s="7"/>
      <c r="P91" s="7"/>
      <c r="Q91" s="7"/>
    </row>
    <row r="92" spans="1:17" ht="45" x14ac:dyDescent="0.25">
      <c r="A92" s="2" t="s">
        <v>594</v>
      </c>
      <c r="B92" s="36" t="s">
        <v>860</v>
      </c>
      <c r="C92" s="35" t="s">
        <v>109</v>
      </c>
      <c r="D92" s="62" t="s">
        <v>254</v>
      </c>
      <c r="E92" s="62" t="s">
        <v>806</v>
      </c>
      <c r="F92" s="62" t="s">
        <v>7</v>
      </c>
      <c r="G92" s="62" t="s">
        <v>436</v>
      </c>
      <c r="H92" s="79"/>
      <c r="I92" s="79"/>
      <c r="J92" s="80"/>
      <c r="K92" s="79"/>
      <c r="L92" s="79"/>
      <c r="M92" s="79"/>
      <c r="N92" s="72"/>
      <c r="O92" s="7"/>
      <c r="P92" s="7"/>
      <c r="Q92" s="7"/>
    </row>
    <row r="93" spans="1:17" ht="30" x14ac:dyDescent="0.25">
      <c r="A93" s="2" t="s">
        <v>595</v>
      </c>
      <c r="B93" s="36" t="s">
        <v>861</v>
      </c>
      <c r="C93" s="35" t="s">
        <v>110</v>
      </c>
      <c r="D93" s="62" t="s">
        <v>255</v>
      </c>
      <c r="E93" s="62" t="s">
        <v>806</v>
      </c>
      <c r="F93" s="62" t="s">
        <v>7</v>
      </c>
      <c r="G93" s="62" t="s">
        <v>437</v>
      </c>
      <c r="H93" s="79"/>
      <c r="I93" s="79"/>
      <c r="J93" s="80"/>
      <c r="K93" s="79"/>
      <c r="L93" s="79"/>
      <c r="M93" s="79"/>
      <c r="N93" s="72"/>
      <c r="O93" s="7"/>
      <c r="P93" s="7"/>
      <c r="Q93" s="7"/>
    </row>
    <row r="94" spans="1:17" ht="30" x14ac:dyDescent="0.25">
      <c r="A94" s="2" t="s">
        <v>596</v>
      </c>
      <c r="B94" s="36" t="s">
        <v>862</v>
      </c>
      <c r="C94" s="35" t="s">
        <v>111</v>
      </c>
      <c r="D94" s="62" t="s">
        <v>256</v>
      </c>
      <c r="E94" s="62" t="s">
        <v>806</v>
      </c>
      <c r="F94" s="62" t="s">
        <v>7</v>
      </c>
      <c r="G94" s="62" t="s">
        <v>438</v>
      </c>
      <c r="H94" s="79"/>
      <c r="I94" s="79"/>
      <c r="J94" s="80"/>
      <c r="K94" s="79"/>
      <c r="L94" s="79"/>
      <c r="M94" s="79"/>
      <c r="N94" s="72"/>
      <c r="O94" s="7"/>
      <c r="P94" s="7"/>
      <c r="Q94" s="7"/>
    </row>
    <row r="95" spans="1:17" ht="30" x14ac:dyDescent="0.25">
      <c r="A95" s="2" t="s">
        <v>597</v>
      </c>
      <c r="B95" s="36" t="s">
        <v>863</v>
      </c>
      <c r="C95" s="35" t="s">
        <v>112</v>
      </c>
      <c r="D95" s="62" t="s">
        <v>257</v>
      </c>
      <c r="E95" s="62" t="s">
        <v>806</v>
      </c>
      <c r="F95" s="62" t="s">
        <v>7</v>
      </c>
      <c r="G95" s="62" t="s">
        <v>439</v>
      </c>
      <c r="H95" s="79"/>
      <c r="I95" s="79"/>
      <c r="J95" s="80"/>
      <c r="K95" s="79"/>
      <c r="L95" s="79"/>
      <c r="M95" s="79"/>
      <c r="N95" s="72"/>
      <c r="O95" s="7"/>
      <c r="P95" s="7"/>
      <c r="Q95" s="7"/>
    </row>
    <row r="96" spans="1:17" ht="30" x14ac:dyDescent="0.25">
      <c r="A96" s="2" t="s">
        <v>598</v>
      </c>
      <c r="B96" s="36" t="s">
        <v>864</v>
      </c>
      <c r="C96" s="35" t="s">
        <v>113</v>
      </c>
      <c r="D96" s="62" t="s">
        <v>258</v>
      </c>
      <c r="E96" s="62" t="s">
        <v>806</v>
      </c>
      <c r="F96" s="62" t="s">
        <v>7</v>
      </c>
      <c r="G96" s="62" t="s">
        <v>440</v>
      </c>
      <c r="H96" s="79"/>
      <c r="I96" s="79"/>
      <c r="J96" s="80"/>
      <c r="K96" s="79"/>
      <c r="L96" s="79"/>
      <c r="M96" s="79"/>
      <c r="N96" s="72"/>
      <c r="O96" s="7"/>
      <c r="P96" s="7"/>
      <c r="Q96" s="7"/>
    </row>
    <row r="97" spans="1:17" ht="30" x14ac:dyDescent="0.25">
      <c r="A97" s="2" t="s">
        <v>599</v>
      </c>
      <c r="B97" s="36" t="s">
        <v>865</v>
      </c>
      <c r="C97" s="35" t="s">
        <v>114</v>
      </c>
      <c r="D97" s="62" t="s">
        <v>259</v>
      </c>
      <c r="E97" s="62" t="s">
        <v>806</v>
      </c>
      <c r="F97" s="62" t="s">
        <v>7</v>
      </c>
      <c r="G97" s="62" t="s">
        <v>446</v>
      </c>
      <c r="H97" s="79"/>
      <c r="I97" s="79"/>
      <c r="J97" s="80"/>
      <c r="K97" s="79"/>
      <c r="L97" s="79"/>
      <c r="M97" s="79"/>
      <c r="N97" s="72"/>
      <c r="O97" s="7"/>
      <c r="P97" s="7"/>
      <c r="Q97" s="7"/>
    </row>
    <row r="98" spans="1:17" ht="60" x14ac:dyDescent="0.25">
      <c r="A98" s="2" t="s">
        <v>600</v>
      </c>
      <c r="B98" s="36" t="s">
        <v>866</v>
      </c>
      <c r="C98" s="35" t="s">
        <v>115</v>
      </c>
      <c r="D98" s="62" t="s">
        <v>260</v>
      </c>
      <c r="E98" s="62" t="s">
        <v>806</v>
      </c>
      <c r="F98" s="62" t="s">
        <v>7</v>
      </c>
      <c r="G98" s="62" t="s">
        <v>331</v>
      </c>
      <c r="H98" s="79"/>
      <c r="I98" s="79"/>
      <c r="J98" s="80"/>
      <c r="K98" s="79"/>
      <c r="L98" s="79"/>
      <c r="M98" s="79"/>
      <c r="N98" s="72"/>
      <c r="O98" s="7"/>
      <c r="P98" s="7"/>
      <c r="Q98" s="7"/>
    </row>
    <row r="99" spans="1:17" ht="60" x14ac:dyDescent="0.25">
      <c r="A99" s="2" t="s">
        <v>601</v>
      </c>
      <c r="B99" s="36" t="s">
        <v>867</v>
      </c>
      <c r="C99" s="35" t="s">
        <v>116</v>
      </c>
      <c r="D99" s="62" t="s">
        <v>261</v>
      </c>
      <c r="E99" s="62" t="s">
        <v>806</v>
      </c>
      <c r="F99" s="62" t="s">
        <v>7</v>
      </c>
      <c r="G99" s="62" t="s">
        <v>431</v>
      </c>
      <c r="H99" s="79"/>
      <c r="I99" s="79"/>
      <c r="J99" s="80"/>
      <c r="K99" s="79"/>
      <c r="L99" s="79"/>
      <c r="M99" s="79"/>
      <c r="N99" s="72"/>
      <c r="O99" s="7"/>
      <c r="P99" s="7"/>
      <c r="Q99" s="7"/>
    </row>
    <row r="100" spans="1:17" ht="30" x14ac:dyDescent="0.25">
      <c r="A100" s="2" t="s">
        <v>602</v>
      </c>
      <c r="B100" s="36" t="s">
        <v>868</v>
      </c>
      <c r="C100" s="35" t="s">
        <v>117</v>
      </c>
      <c r="D100" s="62" t="s">
        <v>262</v>
      </c>
      <c r="E100" s="62" t="s">
        <v>806</v>
      </c>
      <c r="F100" s="62" t="s">
        <v>7</v>
      </c>
      <c r="G100" s="62" t="s">
        <v>441</v>
      </c>
      <c r="H100" s="79"/>
      <c r="I100" s="79"/>
      <c r="J100" s="80"/>
      <c r="K100" s="79"/>
      <c r="L100" s="79"/>
      <c r="M100" s="79"/>
      <c r="N100" s="72"/>
      <c r="O100" s="7"/>
      <c r="P100" s="7"/>
      <c r="Q100" s="7"/>
    </row>
    <row r="101" spans="1:17" ht="30" x14ac:dyDescent="0.25">
      <c r="A101" s="2" t="s">
        <v>603</v>
      </c>
      <c r="B101" s="36" t="s">
        <v>869</v>
      </c>
      <c r="C101" s="35" t="s">
        <v>118</v>
      </c>
      <c r="D101" s="62" t="s">
        <v>263</v>
      </c>
      <c r="E101" s="62" t="s">
        <v>806</v>
      </c>
      <c r="F101" s="62" t="s">
        <v>7</v>
      </c>
      <c r="G101" s="62" t="s">
        <v>442</v>
      </c>
      <c r="H101" s="79"/>
      <c r="I101" s="79"/>
      <c r="J101" s="80"/>
      <c r="K101" s="79"/>
      <c r="L101" s="79"/>
      <c r="M101" s="79"/>
      <c r="N101" s="72"/>
      <c r="O101" s="7"/>
      <c r="P101" s="7"/>
      <c r="Q101" s="7"/>
    </row>
    <row r="102" spans="1:17" ht="30" x14ac:dyDescent="0.25">
      <c r="A102" s="2" t="s">
        <v>604</v>
      </c>
      <c r="B102" s="36" t="s">
        <v>870</v>
      </c>
      <c r="C102" s="35" t="s">
        <v>119</v>
      </c>
      <c r="D102" s="62" t="s">
        <v>264</v>
      </c>
      <c r="E102" s="62" t="s">
        <v>806</v>
      </c>
      <c r="F102" s="62" t="s">
        <v>7</v>
      </c>
      <c r="G102" s="62" t="s">
        <v>443</v>
      </c>
      <c r="H102" s="79"/>
      <c r="I102" s="79"/>
      <c r="J102" s="80"/>
      <c r="K102" s="79"/>
      <c r="L102" s="79"/>
      <c r="M102" s="79"/>
      <c r="N102" s="72"/>
      <c r="O102" s="7"/>
      <c r="P102" s="7"/>
      <c r="Q102" s="7"/>
    </row>
    <row r="103" spans="1:17" ht="45" x14ac:dyDescent="0.25">
      <c r="A103" s="2" t="s">
        <v>605</v>
      </c>
      <c r="B103" s="36" t="s">
        <v>871</v>
      </c>
      <c r="C103" s="35" t="s">
        <v>120</v>
      </c>
      <c r="D103" s="62" t="s">
        <v>265</v>
      </c>
      <c r="E103" s="62" t="s">
        <v>806</v>
      </c>
      <c r="F103" s="62" t="s">
        <v>7</v>
      </c>
      <c r="G103" s="62" t="s">
        <v>444</v>
      </c>
      <c r="H103" s="79"/>
      <c r="I103" s="79"/>
      <c r="J103" s="80"/>
      <c r="K103" s="79"/>
      <c r="L103" s="79"/>
      <c r="M103" s="79"/>
      <c r="N103" s="72"/>
      <c r="O103" s="7"/>
      <c r="P103" s="7"/>
      <c r="Q103" s="7"/>
    </row>
    <row r="104" spans="1:17" ht="45" x14ac:dyDescent="0.25">
      <c r="A104" s="2" t="s">
        <v>606</v>
      </c>
      <c r="B104" s="36" t="s">
        <v>872</v>
      </c>
      <c r="C104" s="35" t="s">
        <v>121</v>
      </c>
      <c r="D104" s="62" t="s">
        <v>266</v>
      </c>
      <c r="E104" s="62" t="s">
        <v>806</v>
      </c>
      <c r="F104" s="62" t="s">
        <v>7</v>
      </c>
      <c r="G104" s="62" t="s">
        <v>445</v>
      </c>
      <c r="H104" s="79"/>
      <c r="I104" s="79"/>
      <c r="J104" s="80"/>
      <c r="K104" s="79"/>
      <c r="L104" s="79"/>
      <c r="M104" s="79"/>
      <c r="N104" s="72"/>
      <c r="O104" s="7"/>
      <c r="P104" s="7"/>
      <c r="Q104" s="7"/>
    </row>
    <row r="105" spans="1:17" ht="63" x14ac:dyDescent="0.25">
      <c r="B105" s="57" t="s">
        <v>129</v>
      </c>
      <c r="C105" s="71" t="s">
        <v>130</v>
      </c>
      <c r="D105" s="62"/>
      <c r="E105" s="62"/>
      <c r="F105" s="62"/>
      <c r="G105" s="62"/>
      <c r="H105" s="79"/>
      <c r="I105" s="79"/>
      <c r="J105" s="80"/>
      <c r="K105" s="79"/>
      <c r="L105" s="79"/>
      <c r="M105" s="79"/>
      <c r="N105" s="72"/>
      <c r="O105" s="7"/>
      <c r="P105" s="7"/>
      <c r="Q105" s="7"/>
    </row>
    <row r="106" spans="1:17" ht="15.75" x14ac:dyDescent="0.25">
      <c r="B106" s="57" t="s">
        <v>131</v>
      </c>
      <c r="C106" s="71" t="s">
        <v>132</v>
      </c>
      <c r="D106" s="62"/>
      <c r="E106" s="62"/>
      <c r="F106" s="62"/>
      <c r="G106" s="62"/>
      <c r="H106" s="79"/>
      <c r="I106" s="82">
        <f>SUM(I107:I179)-SUM(I109:I115)-I150</f>
        <v>225.01999999999992</v>
      </c>
      <c r="J106" s="82">
        <f>SUM(J107:J179)-SUM(J109:J115)-J150</f>
        <v>0</v>
      </c>
      <c r="K106" s="82">
        <f>SUM(K107:K179)-SUM(K109:K115)-K150</f>
        <v>71.706999999999994</v>
      </c>
      <c r="L106" s="82">
        <f>SUM(L107:L179)-SUM(L109:L115)-L150</f>
        <v>0</v>
      </c>
      <c r="M106" s="82">
        <f>SUM(M107:M179)-SUM(M109:M115)-M150</f>
        <v>132.52400000000003</v>
      </c>
      <c r="N106" s="72"/>
      <c r="O106" s="7"/>
      <c r="P106" s="7"/>
      <c r="Q106" s="7"/>
    </row>
    <row r="107" spans="1:17" ht="90" x14ac:dyDescent="0.25">
      <c r="A107" s="2" t="s">
        <v>607</v>
      </c>
      <c r="B107" s="36" t="s">
        <v>873</v>
      </c>
      <c r="C107" s="35" t="s">
        <v>571</v>
      </c>
      <c r="D107" s="62" t="s">
        <v>470</v>
      </c>
      <c r="E107" s="62"/>
      <c r="F107" s="62"/>
      <c r="G107" s="62"/>
      <c r="H107" s="79"/>
      <c r="I107" s="79">
        <v>83.26</v>
      </c>
      <c r="J107" s="27"/>
      <c r="K107" s="79">
        <v>57.4</v>
      </c>
      <c r="L107" s="79"/>
      <c r="M107" s="79">
        <v>114.39999999999999</v>
      </c>
      <c r="N107" s="72"/>
      <c r="O107" s="27"/>
      <c r="P107" s="27"/>
      <c r="Q107" s="7"/>
    </row>
    <row r="108" spans="1:17" ht="15.75" x14ac:dyDescent="0.25">
      <c r="B108" s="36"/>
      <c r="C108" s="35" t="s">
        <v>577</v>
      </c>
      <c r="D108" s="62"/>
      <c r="E108" s="62"/>
      <c r="F108" s="62"/>
      <c r="G108" s="62"/>
      <c r="H108" s="79"/>
      <c r="I108" s="79"/>
      <c r="J108" s="80"/>
      <c r="K108" s="79"/>
      <c r="L108" s="79"/>
      <c r="M108" s="79"/>
      <c r="N108" s="72"/>
      <c r="O108" s="7"/>
      <c r="P108" s="7"/>
      <c r="Q108" s="7"/>
    </row>
    <row r="109" spans="1:17" ht="45" x14ac:dyDescent="0.25">
      <c r="A109" s="2">
        <v>381</v>
      </c>
      <c r="B109" s="36" t="s">
        <v>874</v>
      </c>
      <c r="C109" s="35" t="s">
        <v>482</v>
      </c>
      <c r="D109" s="62" t="s">
        <v>279</v>
      </c>
      <c r="E109" s="62" t="s">
        <v>806</v>
      </c>
      <c r="F109" s="62" t="s">
        <v>7</v>
      </c>
      <c r="G109" s="62" t="s">
        <v>7</v>
      </c>
      <c r="H109" s="79"/>
      <c r="I109" s="79"/>
      <c r="J109" s="80"/>
      <c r="K109" s="79"/>
      <c r="L109" s="79"/>
      <c r="M109" s="79"/>
      <c r="N109" s="72"/>
      <c r="O109" s="7"/>
      <c r="P109" s="7"/>
      <c r="Q109" s="7"/>
    </row>
    <row r="110" spans="1:17" ht="75" x14ac:dyDescent="0.25">
      <c r="A110" s="2">
        <v>3454</v>
      </c>
      <c r="B110" s="36" t="s">
        <v>875</v>
      </c>
      <c r="C110" s="35" t="s">
        <v>477</v>
      </c>
      <c r="D110" s="62" t="s">
        <v>474</v>
      </c>
      <c r="E110" s="62" t="s">
        <v>806</v>
      </c>
      <c r="F110" s="62" t="s">
        <v>7</v>
      </c>
      <c r="G110" s="62" t="s">
        <v>7</v>
      </c>
      <c r="H110" s="79"/>
      <c r="I110" s="79"/>
      <c r="J110" s="80"/>
      <c r="K110" s="79"/>
      <c r="L110" s="79"/>
      <c r="M110" s="79"/>
      <c r="N110" s="72"/>
      <c r="O110" s="7"/>
      <c r="P110" s="7"/>
      <c r="Q110" s="7"/>
    </row>
    <row r="111" spans="1:17" ht="75" x14ac:dyDescent="0.25">
      <c r="A111" s="2">
        <v>3464</v>
      </c>
      <c r="B111" s="36" t="s">
        <v>876</v>
      </c>
      <c r="C111" s="35" t="s">
        <v>478</v>
      </c>
      <c r="D111" s="62" t="s">
        <v>479</v>
      </c>
      <c r="E111" s="62" t="s">
        <v>806</v>
      </c>
      <c r="F111" s="62" t="s">
        <v>7</v>
      </c>
      <c r="G111" s="62" t="s">
        <v>7</v>
      </c>
      <c r="H111" s="79"/>
      <c r="I111" s="79"/>
      <c r="J111" s="80"/>
      <c r="K111" s="79"/>
      <c r="L111" s="79"/>
      <c r="M111" s="79"/>
      <c r="N111" s="72"/>
      <c r="O111" s="7"/>
      <c r="P111" s="7"/>
      <c r="Q111" s="7"/>
    </row>
    <row r="112" spans="1:17" ht="60" x14ac:dyDescent="0.25">
      <c r="A112" s="2">
        <v>3465</v>
      </c>
      <c r="B112" s="36" t="s">
        <v>877</v>
      </c>
      <c r="C112" s="35" t="s">
        <v>480</v>
      </c>
      <c r="D112" s="62" t="s">
        <v>481</v>
      </c>
      <c r="E112" s="62" t="s">
        <v>806</v>
      </c>
      <c r="F112" s="62" t="s">
        <v>7</v>
      </c>
      <c r="G112" s="62" t="s">
        <v>7</v>
      </c>
      <c r="H112" s="79"/>
      <c r="I112" s="79"/>
      <c r="J112" s="80"/>
      <c r="K112" s="79"/>
      <c r="L112" s="79"/>
      <c r="M112" s="79"/>
      <c r="N112" s="72"/>
      <c r="O112" s="7"/>
      <c r="P112" s="7"/>
      <c r="Q112" s="7"/>
    </row>
    <row r="113" spans="1:17" ht="45" x14ac:dyDescent="0.25">
      <c r="A113" s="2">
        <v>4492</v>
      </c>
      <c r="B113" s="36" t="s">
        <v>878</v>
      </c>
      <c r="C113" s="35" t="s">
        <v>573</v>
      </c>
      <c r="D113" s="62"/>
      <c r="E113" s="62" t="s">
        <v>806</v>
      </c>
      <c r="F113" s="62" t="s">
        <v>7</v>
      </c>
      <c r="G113" s="62" t="s">
        <v>7</v>
      </c>
      <c r="H113" s="79"/>
      <c r="I113" s="79">
        <v>52</v>
      </c>
      <c r="J113" s="80"/>
      <c r="K113" s="5"/>
      <c r="L113" s="5"/>
      <c r="M113" s="79">
        <v>10</v>
      </c>
      <c r="N113" s="72" t="s">
        <v>789</v>
      </c>
      <c r="O113" s="7"/>
      <c r="P113" s="7"/>
      <c r="Q113" s="7"/>
    </row>
    <row r="114" spans="1:17" ht="45" x14ac:dyDescent="0.25">
      <c r="A114" s="2">
        <v>4493</v>
      </c>
      <c r="B114" s="36" t="s">
        <v>879</v>
      </c>
      <c r="C114" s="35" t="s">
        <v>574</v>
      </c>
      <c r="D114" s="62"/>
      <c r="E114" s="62" t="s">
        <v>806</v>
      </c>
      <c r="F114" s="62" t="s">
        <v>7</v>
      </c>
      <c r="G114" s="62" t="s">
        <v>7</v>
      </c>
      <c r="H114" s="79"/>
      <c r="I114" s="79"/>
      <c r="J114" s="80"/>
      <c r="K114" s="79">
        <v>57.4</v>
      </c>
      <c r="L114" s="5"/>
      <c r="M114" s="5"/>
      <c r="N114" s="72">
        <v>110</v>
      </c>
      <c r="O114" s="7"/>
      <c r="P114" s="7"/>
      <c r="Q114" s="7"/>
    </row>
    <row r="115" spans="1:17" ht="30" x14ac:dyDescent="0.25">
      <c r="A115" s="2">
        <v>4494</v>
      </c>
      <c r="B115" s="36" t="s">
        <v>880</v>
      </c>
      <c r="C115" s="35" t="s">
        <v>575</v>
      </c>
      <c r="D115" s="62"/>
      <c r="E115" s="62" t="s">
        <v>806</v>
      </c>
      <c r="F115" s="62" t="s">
        <v>7</v>
      </c>
      <c r="G115" s="62" t="s">
        <v>7</v>
      </c>
      <c r="H115" s="79"/>
      <c r="I115" s="79"/>
      <c r="J115" s="80"/>
      <c r="K115" s="79"/>
      <c r="L115" s="79"/>
      <c r="M115" s="79"/>
      <c r="N115" s="72"/>
      <c r="O115" s="7"/>
      <c r="P115" s="7"/>
      <c r="Q115" s="7"/>
    </row>
    <row r="116" spans="1:17" ht="30" x14ac:dyDescent="0.25">
      <c r="A116" s="2">
        <v>55</v>
      </c>
      <c r="B116" s="36" t="s">
        <v>881</v>
      </c>
      <c r="C116" s="35" t="s">
        <v>157</v>
      </c>
      <c r="D116" s="62" t="s">
        <v>267</v>
      </c>
      <c r="E116" s="62" t="s">
        <v>806</v>
      </c>
      <c r="F116" s="62" t="s">
        <v>7</v>
      </c>
      <c r="G116" s="62" t="s">
        <v>432</v>
      </c>
      <c r="H116" s="79"/>
      <c r="I116" s="79">
        <v>50</v>
      </c>
      <c r="J116" s="80"/>
      <c r="K116" s="79"/>
      <c r="L116" s="79"/>
      <c r="M116" s="79"/>
      <c r="N116" s="72">
        <v>110</v>
      </c>
      <c r="O116" s="7"/>
      <c r="P116" s="7"/>
      <c r="Q116" s="7"/>
    </row>
    <row r="117" spans="1:17" ht="30" x14ac:dyDescent="0.25">
      <c r="A117" s="2">
        <v>949</v>
      </c>
      <c r="B117" s="36" t="s">
        <v>887</v>
      </c>
      <c r="C117" s="35" t="s">
        <v>16</v>
      </c>
      <c r="D117" s="62" t="s">
        <v>268</v>
      </c>
      <c r="E117" s="62" t="s">
        <v>806</v>
      </c>
      <c r="F117" s="62" t="s">
        <v>7</v>
      </c>
      <c r="G117" s="62"/>
      <c r="H117" s="79"/>
      <c r="I117" s="79"/>
      <c r="J117" s="80"/>
      <c r="K117" s="79"/>
      <c r="L117" s="79"/>
      <c r="M117" s="79"/>
      <c r="N117" s="72">
        <v>110</v>
      </c>
      <c r="O117" s="7"/>
      <c r="P117" s="7"/>
      <c r="Q117" s="7"/>
    </row>
    <row r="118" spans="1:17" ht="30" x14ac:dyDescent="0.25">
      <c r="A118" s="2">
        <v>277</v>
      </c>
      <c r="B118" s="36" t="s">
        <v>888</v>
      </c>
      <c r="C118" s="35" t="s">
        <v>52</v>
      </c>
      <c r="D118" s="62" t="s">
        <v>275</v>
      </c>
      <c r="E118" s="62" t="s">
        <v>806</v>
      </c>
      <c r="F118" s="62" t="s">
        <v>7</v>
      </c>
      <c r="G118" s="62" t="s">
        <v>438</v>
      </c>
      <c r="H118" s="79"/>
      <c r="I118" s="79">
        <v>80</v>
      </c>
      <c r="J118" s="80"/>
      <c r="K118" s="79"/>
      <c r="L118" s="79"/>
      <c r="M118" s="79"/>
      <c r="N118" s="72">
        <v>110</v>
      </c>
      <c r="O118" s="7"/>
      <c r="P118" s="7"/>
      <c r="Q118" s="7"/>
    </row>
    <row r="119" spans="1:17" ht="90" x14ac:dyDescent="0.25">
      <c r="A119" s="2">
        <v>2878</v>
      </c>
      <c r="B119" s="36" t="s">
        <v>889</v>
      </c>
      <c r="C119" s="35" t="s">
        <v>638</v>
      </c>
      <c r="D119" s="62" t="s">
        <v>882</v>
      </c>
      <c r="E119" s="62" t="s">
        <v>806</v>
      </c>
      <c r="F119" s="62" t="s">
        <v>7</v>
      </c>
      <c r="G119" s="62" t="s">
        <v>8</v>
      </c>
      <c r="H119" s="79"/>
      <c r="I119" s="79">
        <v>2</v>
      </c>
      <c r="J119" s="80"/>
      <c r="K119" s="79"/>
      <c r="L119" s="79"/>
      <c r="M119" s="79">
        <v>4.29</v>
      </c>
      <c r="N119" s="68">
        <v>10</v>
      </c>
      <c r="O119" s="7"/>
      <c r="P119" s="7"/>
      <c r="Q119" s="7"/>
    </row>
    <row r="120" spans="1:17" ht="90" x14ac:dyDescent="0.25">
      <c r="A120" s="2">
        <v>2938</v>
      </c>
      <c r="B120" s="36" t="s">
        <v>890</v>
      </c>
      <c r="C120" s="35" t="s">
        <v>639</v>
      </c>
      <c r="D120" s="62" t="s">
        <v>883</v>
      </c>
      <c r="E120" s="62" t="s">
        <v>806</v>
      </c>
      <c r="F120" s="62" t="s">
        <v>7</v>
      </c>
      <c r="G120" s="62" t="s">
        <v>8</v>
      </c>
      <c r="H120" s="79"/>
      <c r="I120" s="79">
        <v>2.8</v>
      </c>
      <c r="J120" s="80"/>
      <c r="K120" s="79"/>
      <c r="L120" s="79"/>
      <c r="M120" s="79">
        <v>3.65</v>
      </c>
      <c r="N120" s="68">
        <v>10</v>
      </c>
      <c r="O120" s="7"/>
      <c r="P120" s="7"/>
      <c r="Q120" s="7"/>
    </row>
    <row r="121" spans="1:17" ht="75" x14ac:dyDescent="0.25">
      <c r="A121" s="2">
        <v>3071</v>
      </c>
      <c r="B121" s="36" t="s">
        <v>891</v>
      </c>
      <c r="C121" s="35" t="s">
        <v>640</v>
      </c>
      <c r="D121" s="62" t="s">
        <v>884</v>
      </c>
      <c r="E121" s="62" t="s">
        <v>806</v>
      </c>
      <c r="F121" s="62" t="s">
        <v>7</v>
      </c>
      <c r="G121" s="62" t="s">
        <v>782</v>
      </c>
      <c r="H121" s="79"/>
      <c r="I121" s="79">
        <v>2.06</v>
      </c>
      <c r="J121" s="80"/>
      <c r="K121" s="79"/>
      <c r="L121" s="79"/>
      <c r="M121" s="79">
        <v>1.24</v>
      </c>
      <c r="N121" s="68">
        <v>15</v>
      </c>
      <c r="O121" s="7"/>
      <c r="P121" s="7"/>
      <c r="Q121" s="7"/>
    </row>
    <row r="122" spans="1:17" ht="75" x14ac:dyDescent="0.25">
      <c r="A122" s="2">
        <v>3073</v>
      </c>
      <c r="B122" s="36" t="s">
        <v>892</v>
      </c>
      <c r="C122" s="35" t="s">
        <v>641</v>
      </c>
      <c r="D122" s="62" t="s">
        <v>885</v>
      </c>
      <c r="E122" s="62" t="s">
        <v>806</v>
      </c>
      <c r="F122" s="62" t="s">
        <v>7</v>
      </c>
      <c r="G122" s="62" t="s">
        <v>781</v>
      </c>
      <c r="H122" s="79"/>
      <c r="I122" s="79"/>
      <c r="J122" s="80"/>
      <c r="K122" s="79"/>
      <c r="L122" s="79"/>
      <c r="M122" s="79"/>
      <c r="N122" s="68">
        <v>15</v>
      </c>
      <c r="O122" s="7"/>
      <c r="P122" s="7"/>
      <c r="Q122" s="7"/>
    </row>
    <row r="123" spans="1:17" ht="45" x14ac:dyDescent="0.25">
      <c r="A123" s="2">
        <v>947</v>
      </c>
      <c r="B123" s="36" t="s">
        <v>893</v>
      </c>
      <c r="C123" s="35" t="s">
        <v>642</v>
      </c>
      <c r="D123" s="62" t="s">
        <v>886</v>
      </c>
      <c r="E123" s="62" t="s">
        <v>806</v>
      </c>
      <c r="F123" s="62" t="s">
        <v>7</v>
      </c>
      <c r="G123" s="62" t="s">
        <v>8</v>
      </c>
      <c r="H123" s="79"/>
      <c r="I123" s="79"/>
      <c r="J123" s="80"/>
      <c r="K123" s="79"/>
      <c r="L123" s="79"/>
      <c r="M123" s="79">
        <v>0.152</v>
      </c>
      <c r="N123" s="68">
        <v>10</v>
      </c>
      <c r="O123" s="7"/>
      <c r="P123" s="7"/>
      <c r="Q123" s="7"/>
    </row>
    <row r="124" spans="1:17" ht="105" x14ac:dyDescent="0.25">
      <c r="A124" s="2">
        <v>2566</v>
      </c>
      <c r="B124" s="36" t="s">
        <v>897</v>
      </c>
      <c r="C124" s="35" t="s">
        <v>643</v>
      </c>
      <c r="D124" s="62" t="s">
        <v>894</v>
      </c>
      <c r="E124" s="62" t="s">
        <v>806</v>
      </c>
      <c r="F124" s="62" t="s">
        <v>7</v>
      </c>
      <c r="G124" s="62" t="s">
        <v>8</v>
      </c>
      <c r="H124" s="79"/>
      <c r="I124" s="79"/>
      <c r="J124" s="80"/>
      <c r="K124" s="79"/>
      <c r="L124" s="79"/>
      <c r="M124" s="79"/>
      <c r="N124" s="68">
        <v>10</v>
      </c>
      <c r="O124" s="7"/>
      <c r="P124" s="7"/>
      <c r="Q124" s="7"/>
    </row>
    <row r="125" spans="1:17" ht="75" x14ac:dyDescent="0.25">
      <c r="A125" s="2">
        <v>3016</v>
      </c>
      <c r="B125" s="36" t="s">
        <v>898</v>
      </c>
      <c r="C125" s="35" t="s">
        <v>644</v>
      </c>
      <c r="D125" s="62" t="s">
        <v>895</v>
      </c>
      <c r="E125" s="62" t="s">
        <v>806</v>
      </c>
      <c r="F125" s="62" t="s">
        <v>7</v>
      </c>
      <c r="G125" s="62" t="s">
        <v>8</v>
      </c>
      <c r="H125" s="79"/>
      <c r="I125" s="79">
        <v>0.4</v>
      </c>
      <c r="J125" s="80"/>
      <c r="K125" s="79"/>
      <c r="L125" s="79"/>
      <c r="M125" s="79">
        <v>0.36499999999999999</v>
      </c>
      <c r="N125" s="68">
        <v>10</v>
      </c>
      <c r="O125" s="7"/>
      <c r="P125" s="7"/>
      <c r="Q125" s="7"/>
    </row>
    <row r="126" spans="1:17" ht="45" x14ac:dyDescent="0.25">
      <c r="A126" s="2">
        <v>3111</v>
      </c>
      <c r="B126" s="36" t="s">
        <v>899</v>
      </c>
      <c r="C126" s="35" t="s">
        <v>645</v>
      </c>
      <c r="D126" s="62" t="s">
        <v>896</v>
      </c>
      <c r="E126" s="62" t="s">
        <v>806</v>
      </c>
      <c r="F126" s="62" t="s">
        <v>7</v>
      </c>
      <c r="G126" s="62" t="s">
        <v>8</v>
      </c>
      <c r="H126" s="79"/>
      <c r="I126" s="79">
        <v>0.4</v>
      </c>
      <c r="J126" s="80"/>
      <c r="K126" s="79"/>
      <c r="L126" s="79"/>
      <c r="M126" s="79"/>
      <c r="N126" s="68">
        <v>15</v>
      </c>
      <c r="O126" s="7"/>
      <c r="P126" s="7"/>
      <c r="Q126" s="7"/>
    </row>
    <row r="127" spans="1:17" ht="30" x14ac:dyDescent="0.25">
      <c r="A127" s="2">
        <v>814</v>
      </c>
      <c r="B127" s="36" t="s">
        <v>900</v>
      </c>
      <c r="C127" s="35" t="s">
        <v>646</v>
      </c>
      <c r="D127" s="62" t="s">
        <v>907</v>
      </c>
      <c r="E127" s="62" t="s">
        <v>806</v>
      </c>
      <c r="F127" s="62" t="s">
        <v>7</v>
      </c>
      <c r="G127" s="62" t="s">
        <v>8</v>
      </c>
      <c r="H127" s="79"/>
      <c r="I127" s="79"/>
      <c r="J127" s="80"/>
      <c r="K127" s="79">
        <v>0.123</v>
      </c>
      <c r="L127" s="79"/>
      <c r="M127" s="79">
        <v>0.05</v>
      </c>
      <c r="N127" s="68">
        <v>15</v>
      </c>
      <c r="O127" s="7"/>
      <c r="P127" s="7"/>
      <c r="Q127" s="7"/>
    </row>
    <row r="128" spans="1:17" ht="30" x14ac:dyDescent="0.25">
      <c r="A128" s="2">
        <v>2910</v>
      </c>
      <c r="B128" s="36" t="s">
        <v>901</v>
      </c>
      <c r="C128" s="35" t="s">
        <v>647</v>
      </c>
      <c r="D128" s="62" t="s">
        <v>908</v>
      </c>
      <c r="E128" s="62" t="s">
        <v>806</v>
      </c>
      <c r="F128" s="62" t="s">
        <v>7</v>
      </c>
      <c r="G128" s="62" t="s">
        <v>783</v>
      </c>
      <c r="H128" s="79"/>
      <c r="I128" s="79"/>
      <c r="J128" s="80"/>
      <c r="K128" s="79"/>
      <c r="L128" s="79"/>
      <c r="M128" s="79"/>
      <c r="N128" s="68">
        <v>15</v>
      </c>
      <c r="O128" s="7"/>
      <c r="P128" s="7"/>
      <c r="Q128" s="7"/>
    </row>
    <row r="129" spans="1:17" ht="30" x14ac:dyDescent="0.25">
      <c r="A129" s="2" t="s">
        <v>608</v>
      </c>
      <c r="B129" s="36" t="s">
        <v>902</v>
      </c>
      <c r="C129" s="35" t="s">
        <v>911</v>
      </c>
      <c r="D129" s="62" t="s">
        <v>909</v>
      </c>
      <c r="E129" s="62" t="s">
        <v>806</v>
      </c>
      <c r="F129" s="62" t="s">
        <v>7</v>
      </c>
      <c r="G129" s="62" t="s">
        <v>7</v>
      </c>
      <c r="H129" s="79"/>
      <c r="I129" s="79"/>
      <c r="J129" s="80"/>
      <c r="K129" s="79"/>
      <c r="L129" s="79"/>
      <c r="M129" s="79"/>
      <c r="N129" s="68"/>
      <c r="O129" s="7"/>
      <c r="P129" s="7"/>
      <c r="Q129" s="7"/>
    </row>
    <row r="130" spans="1:17" ht="30" x14ac:dyDescent="0.25">
      <c r="A130" s="2" t="s">
        <v>609</v>
      </c>
      <c r="B130" s="36" t="s">
        <v>903</v>
      </c>
      <c r="C130" s="35" t="s">
        <v>912</v>
      </c>
      <c r="D130" s="62" t="s">
        <v>910</v>
      </c>
      <c r="E130" s="62" t="s">
        <v>806</v>
      </c>
      <c r="F130" s="62" t="s">
        <v>7</v>
      </c>
      <c r="G130" s="62" t="s">
        <v>7</v>
      </c>
      <c r="H130" s="79"/>
      <c r="I130" s="79"/>
      <c r="J130" s="80"/>
      <c r="K130" s="79"/>
      <c r="L130" s="79"/>
      <c r="M130" s="79"/>
      <c r="N130" s="68"/>
      <c r="O130" s="7"/>
      <c r="P130" s="7"/>
      <c r="Q130" s="7"/>
    </row>
    <row r="131" spans="1:17" ht="60" x14ac:dyDescent="0.25">
      <c r="A131" s="2">
        <v>1329</v>
      </c>
      <c r="B131" s="36" t="s">
        <v>904</v>
      </c>
      <c r="C131" s="35" t="s">
        <v>51</v>
      </c>
      <c r="D131" s="62" t="s">
        <v>274</v>
      </c>
      <c r="E131" s="62" t="s">
        <v>806</v>
      </c>
      <c r="F131" s="62" t="s">
        <v>7</v>
      </c>
      <c r="G131" s="62" t="s">
        <v>39</v>
      </c>
      <c r="H131" s="79"/>
      <c r="I131" s="79">
        <v>0.4</v>
      </c>
      <c r="J131" s="80"/>
      <c r="K131" s="79">
        <v>2.25</v>
      </c>
      <c r="L131" s="79"/>
      <c r="M131" s="79"/>
      <c r="N131" s="72">
        <v>15</v>
      </c>
      <c r="O131" s="7"/>
      <c r="P131" s="7"/>
      <c r="Q131" s="7"/>
    </row>
    <row r="132" spans="1:17" ht="60" x14ac:dyDescent="0.25">
      <c r="A132" s="2">
        <v>1333</v>
      </c>
      <c r="B132" s="36" t="s">
        <v>905</v>
      </c>
      <c r="C132" s="35" t="s">
        <v>74</v>
      </c>
      <c r="D132" s="62" t="s">
        <v>276</v>
      </c>
      <c r="E132" s="62" t="s">
        <v>806</v>
      </c>
      <c r="F132" s="62" t="s">
        <v>7</v>
      </c>
      <c r="G132" s="62" t="s">
        <v>50</v>
      </c>
      <c r="H132" s="79"/>
      <c r="I132" s="79">
        <v>0.8</v>
      </c>
      <c r="J132" s="80"/>
      <c r="K132" s="79">
        <v>3.41</v>
      </c>
      <c r="L132" s="79"/>
      <c r="M132" s="79"/>
      <c r="N132" s="72">
        <v>15</v>
      </c>
      <c r="O132" s="7"/>
      <c r="P132" s="7"/>
      <c r="Q132" s="7"/>
    </row>
    <row r="133" spans="1:17" ht="75" x14ac:dyDescent="0.25">
      <c r="A133" s="2">
        <v>1371</v>
      </c>
      <c r="B133" s="36" t="s">
        <v>906</v>
      </c>
      <c r="C133" s="35" t="s">
        <v>85</v>
      </c>
      <c r="D133" s="62" t="s">
        <v>277</v>
      </c>
      <c r="E133" s="62" t="s">
        <v>806</v>
      </c>
      <c r="F133" s="62" t="s">
        <v>7</v>
      </c>
      <c r="G133" s="62" t="s">
        <v>50</v>
      </c>
      <c r="H133" s="79"/>
      <c r="I133" s="79">
        <v>0.4</v>
      </c>
      <c r="J133" s="80"/>
      <c r="K133" s="79">
        <v>1.28</v>
      </c>
      <c r="L133" s="79"/>
      <c r="M133" s="79"/>
      <c r="N133" s="72">
        <v>15</v>
      </c>
      <c r="O133" s="7"/>
      <c r="P133" s="7"/>
      <c r="Q133" s="7"/>
    </row>
    <row r="134" spans="1:17" ht="75" x14ac:dyDescent="0.25">
      <c r="A134" s="2">
        <v>1330</v>
      </c>
      <c r="B134" s="36" t="s">
        <v>913</v>
      </c>
      <c r="C134" s="35" t="s">
        <v>49</v>
      </c>
      <c r="D134" s="62" t="s">
        <v>280</v>
      </c>
      <c r="E134" s="62" t="s">
        <v>806</v>
      </c>
      <c r="F134" s="62" t="s">
        <v>7</v>
      </c>
      <c r="G134" s="62" t="s">
        <v>83</v>
      </c>
      <c r="H134" s="79"/>
      <c r="I134" s="79">
        <v>0.4</v>
      </c>
      <c r="J134" s="80"/>
      <c r="K134" s="79">
        <v>2.5</v>
      </c>
      <c r="L134" s="79"/>
      <c r="M134" s="79"/>
      <c r="N134" s="72">
        <v>15</v>
      </c>
      <c r="O134" s="7"/>
      <c r="P134" s="7"/>
      <c r="Q134" s="7"/>
    </row>
    <row r="135" spans="1:17" ht="45" x14ac:dyDescent="0.25">
      <c r="A135" s="2">
        <v>1341</v>
      </c>
      <c r="B135" s="36" t="s">
        <v>914</v>
      </c>
      <c r="C135" s="35" t="s">
        <v>95</v>
      </c>
      <c r="D135" s="62" t="s">
        <v>278</v>
      </c>
      <c r="E135" s="62" t="s">
        <v>806</v>
      </c>
      <c r="F135" s="62" t="s">
        <v>7</v>
      </c>
      <c r="G135" s="62" t="s">
        <v>40</v>
      </c>
      <c r="H135" s="79"/>
      <c r="I135" s="79">
        <v>0.8</v>
      </c>
      <c r="J135" s="80"/>
      <c r="K135" s="79"/>
      <c r="L135" s="79"/>
      <c r="M135" s="79">
        <v>2.08</v>
      </c>
      <c r="N135" s="72">
        <v>6</v>
      </c>
      <c r="O135" s="7"/>
      <c r="P135" s="7"/>
      <c r="Q135" s="7"/>
    </row>
    <row r="136" spans="1:17" ht="30" x14ac:dyDescent="0.25">
      <c r="A136" s="2">
        <v>596</v>
      </c>
      <c r="B136" s="36" t="s">
        <v>915</v>
      </c>
      <c r="C136" s="35" t="s">
        <v>25</v>
      </c>
      <c r="D136" s="62" t="s">
        <v>270</v>
      </c>
      <c r="E136" s="62" t="s">
        <v>806</v>
      </c>
      <c r="F136" s="62" t="s">
        <v>7</v>
      </c>
      <c r="G136" s="62"/>
      <c r="H136" s="79"/>
      <c r="I136" s="79"/>
      <c r="J136" s="80"/>
      <c r="K136" s="79"/>
      <c r="L136" s="79"/>
      <c r="M136" s="79"/>
      <c r="N136" s="72"/>
      <c r="O136" s="7"/>
      <c r="P136" s="7"/>
      <c r="Q136" s="7"/>
    </row>
    <row r="137" spans="1:17" ht="15.75" x14ac:dyDescent="0.25">
      <c r="B137" s="36"/>
      <c r="C137" s="35" t="s">
        <v>577</v>
      </c>
      <c r="D137" s="62"/>
      <c r="E137" s="62"/>
      <c r="F137" s="62"/>
      <c r="G137" s="62"/>
      <c r="H137" s="79"/>
      <c r="I137" s="79"/>
      <c r="J137" s="80"/>
      <c r="K137" s="79"/>
      <c r="L137" s="79"/>
      <c r="M137" s="79"/>
      <c r="N137" s="72"/>
      <c r="O137" s="7"/>
      <c r="P137" s="7"/>
      <c r="Q137" s="7"/>
    </row>
    <row r="138" spans="1:17" ht="30" x14ac:dyDescent="0.25">
      <c r="A138" s="2" t="s">
        <v>610</v>
      </c>
      <c r="B138" s="36" t="s">
        <v>916</v>
      </c>
      <c r="C138" s="35" t="s">
        <v>456</v>
      </c>
      <c r="D138" s="62"/>
      <c r="E138" s="62" t="s">
        <v>806</v>
      </c>
      <c r="F138" s="62" t="s">
        <v>7</v>
      </c>
      <c r="G138" s="62" t="s">
        <v>465</v>
      </c>
      <c r="H138" s="79"/>
      <c r="I138" s="79"/>
      <c r="J138" s="80"/>
      <c r="K138" s="79"/>
      <c r="L138" s="79"/>
      <c r="M138" s="79"/>
      <c r="N138" s="72"/>
      <c r="O138" s="7"/>
      <c r="P138" s="7"/>
      <c r="Q138" s="7"/>
    </row>
    <row r="139" spans="1:17" ht="30" x14ac:dyDescent="0.25">
      <c r="A139" s="2" t="s">
        <v>611</v>
      </c>
      <c r="B139" s="36" t="s">
        <v>917</v>
      </c>
      <c r="C139" s="35" t="s">
        <v>649</v>
      </c>
      <c r="D139" s="62"/>
      <c r="E139" s="62" t="s">
        <v>806</v>
      </c>
      <c r="F139" s="62" t="s">
        <v>7</v>
      </c>
      <c r="G139" s="62" t="s">
        <v>8</v>
      </c>
      <c r="H139" s="79"/>
      <c r="I139" s="79"/>
      <c r="J139" s="80"/>
      <c r="K139" s="79"/>
      <c r="L139" s="79"/>
      <c r="M139" s="79"/>
      <c r="N139" s="72"/>
      <c r="O139" s="7"/>
      <c r="P139" s="7"/>
      <c r="Q139" s="7"/>
    </row>
    <row r="140" spans="1:17" ht="30" x14ac:dyDescent="0.25">
      <c r="A140" s="2" t="s">
        <v>612</v>
      </c>
      <c r="B140" s="36" t="s">
        <v>918</v>
      </c>
      <c r="C140" s="35" t="s">
        <v>650</v>
      </c>
      <c r="D140" s="62"/>
      <c r="E140" s="62" t="s">
        <v>806</v>
      </c>
      <c r="F140" s="62" t="s">
        <v>7</v>
      </c>
      <c r="G140" s="62" t="s">
        <v>781</v>
      </c>
      <c r="H140" s="79"/>
      <c r="I140" s="79"/>
      <c r="J140" s="80"/>
      <c r="K140" s="79"/>
      <c r="L140" s="79"/>
      <c r="M140" s="79"/>
      <c r="N140" s="72"/>
      <c r="O140" s="7"/>
      <c r="P140" s="7"/>
      <c r="Q140" s="7"/>
    </row>
    <row r="141" spans="1:17" ht="30" x14ac:dyDescent="0.25">
      <c r="A141" s="2" t="s">
        <v>613</v>
      </c>
      <c r="B141" s="36" t="s">
        <v>919</v>
      </c>
      <c r="C141" s="35" t="s">
        <v>457</v>
      </c>
      <c r="D141" s="62"/>
      <c r="E141" s="62" t="s">
        <v>806</v>
      </c>
      <c r="F141" s="62" t="s">
        <v>7</v>
      </c>
      <c r="G141" s="62" t="s">
        <v>54</v>
      </c>
      <c r="H141" s="79"/>
      <c r="I141" s="79"/>
      <c r="J141" s="80"/>
      <c r="K141" s="79"/>
      <c r="L141" s="79"/>
      <c r="M141" s="79"/>
      <c r="N141" s="72"/>
      <c r="O141" s="7"/>
      <c r="P141" s="7"/>
      <c r="Q141" s="7"/>
    </row>
    <row r="142" spans="1:17" ht="30" x14ac:dyDescent="0.25">
      <c r="A142" s="2" t="s">
        <v>790</v>
      </c>
      <c r="B142" s="36" t="s">
        <v>920</v>
      </c>
      <c r="C142" s="35" t="s">
        <v>458</v>
      </c>
      <c r="D142" s="62"/>
      <c r="E142" s="62" t="s">
        <v>806</v>
      </c>
      <c r="F142" s="62" t="s">
        <v>7</v>
      </c>
      <c r="G142" s="62" t="s">
        <v>8</v>
      </c>
      <c r="H142" s="79"/>
      <c r="I142" s="79"/>
      <c r="J142" s="80"/>
      <c r="K142" s="79"/>
      <c r="L142" s="79"/>
      <c r="M142" s="79"/>
      <c r="N142" s="72"/>
      <c r="O142" s="7"/>
      <c r="P142" s="7"/>
      <c r="Q142" s="7"/>
    </row>
    <row r="143" spans="1:17" ht="30" x14ac:dyDescent="0.25">
      <c r="A143" s="2" t="s">
        <v>615</v>
      </c>
      <c r="B143" s="36" t="s">
        <v>921</v>
      </c>
      <c r="C143" s="35" t="s">
        <v>459</v>
      </c>
      <c r="D143" s="62"/>
      <c r="E143" s="62" t="s">
        <v>806</v>
      </c>
      <c r="F143" s="62" t="s">
        <v>7</v>
      </c>
      <c r="G143" s="62" t="s">
        <v>178</v>
      </c>
      <c r="H143" s="79"/>
      <c r="I143" s="79"/>
      <c r="J143" s="80"/>
      <c r="K143" s="79"/>
      <c r="L143" s="79"/>
      <c r="M143" s="79"/>
      <c r="N143" s="72"/>
      <c r="O143" s="7"/>
      <c r="P143" s="7"/>
      <c r="Q143" s="7"/>
    </row>
    <row r="144" spans="1:17" ht="30" x14ac:dyDescent="0.25">
      <c r="A144" s="2" t="s">
        <v>616</v>
      </c>
      <c r="B144" s="36" t="s">
        <v>922</v>
      </c>
      <c r="C144" s="35" t="s">
        <v>460</v>
      </c>
      <c r="D144" s="62"/>
      <c r="E144" s="62" t="s">
        <v>806</v>
      </c>
      <c r="F144" s="62" t="s">
        <v>7</v>
      </c>
      <c r="G144" s="62" t="s">
        <v>466</v>
      </c>
      <c r="H144" s="79"/>
      <c r="I144" s="79"/>
      <c r="J144" s="5"/>
      <c r="K144" s="79"/>
      <c r="L144" s="79"/>
      <c r="M144" s="79"/>
      <c r="N144" s="72"/>
      <c r="O144" s="7"/>
      <c r="P144" s="7"/>
      <c r="Q144" s="7"/>
    </row>
    <row r="145" spans="1:17" ht="30" x14ac:dyDescent="0.25">
      <c r="A145" s="2" t="s">
        <v>617</v>
      </c>
      <c r="B145" s="36" t="s">
        <v>923</v>
      </c>
      <c r="C145" s="35" t="s">
        <v>461</v>
      </c>
      <c r="D145" s="62"/>
      <c r="E145" s="62" t="s">
        <v>806</v>
      </c>
      <c r="F145" s="62" t="s">
        <v>7</v>
      </c>
      <c r="G145" s="62" t="s">
        <v>467</v>
      </c>
      <c r="H145" s="79"/>
      <c r="I145" s="79"/>
      <c r="J145" s="80"/>
      <c r="K145" s="79"/>
      <c r="L145" s="79"/>
      <c r="M145" s="79"/>
      <c r="N145" s="72"/>
      <c r="O145" s="7"/>
      <c r="P145" s="7"/>
      <c r="Q145" s="7"/>
    </row>
    <row r="146" spans="1:17" ht="30" x14ac:dyDescent="0.25">
      <c r="A146" s="2" t="s">
        <v>618</v>
      </c>
      <c r="B146" s="36" t="s">
        <v>924</v>
      </c>
      <c r="C146" s="35" t="s">
        <v>462</v>
      </c>
      <c r="D146" s="62"/>
      <c r="E146" s="62" t="s">
        <v>806</v>
      </c>
      <c r="F146" s="62" t="s">
        <v>7</v>
      </c>
      <c r="G146" s="62" t="s">
        <v>468</v>
      </c>
      <c r="H146" s="79"/>
      <c r="I146" s="79"/>
      <c r="J146" s="80"/>
      <c r="K146" s="79"/>
      <c r="L146" s="79"/>
      <c r="M146" s="79"/>
      <c r="N146" s="72"/>
      <c r="O146" s="7"/>
      <c r="P146" s="7"/>
      <c r="Q146" s="7"/>
    </row>
    <row r="147" spans="1:17" ht="30" x14ac:dyDescent="0.25">
      <c r="A147" s="2" t="s">
        <v>619</v>
      </c>
      <c r="B147" s="36" t="s">
        <v>925</v>
      </c>
      <c r="C147" s="35" t="s">
        <v>463</v>
      </c>
      <c r="D147" s="62"/>
      <c r="E147" s="62" t="s">
        <v>806</v>
      </c>
      <c r="F147" s="62" t="s">
        <v>7</v>
      </c>
      <c r="G147" s="62" t="s">
        <v>8</v>
      </c>
      <c r="H147" s="79"/>
      <c r="I147" s="79"/>
      <c r="J147" s="80"/>
      <c r="K147" s="79"/>
      <c r="L147" s="79"/>
      <c r="M147" s="79"/>
      <c r="N147" s="72"/>
      <c r="O147" s="7"/>
      <c r="P147" s="7"/>
      <c r="Q147" s="7"/>
    </row>
    <row r="148" spans="1:17" ht="30" x14ac:dyDescent="0.25">
      <c r="A148" s="2" t="s">
        <v>620</v>
      </c>
      <c r="B148" s="36" t="s">
        <v>926</v>
      </c>
      <c r="C148" s="35" t="s">
        <v>464</v>
      </c>
      <c r="D148" s="62"/>
      <c r="E148" s="62" t="s">
        <v>806</v>
      </c>
      <c r="F148" s="62" t="s">
        <v>7</v>
      </c>
      <c r="G148" s="62" t="s">
        <v>469</v>
      </c>
      <c r="H148" s="79"/>
      <c r="I148" s="79"/>
      <c r="J148" s="5"/>
      <c r="K148" s="79"/>
      <c r="L148" s="79"/>
      <c r="M148" s="79"/>
      <c r="N148" s="72"/>
      <c r="O148" s="7"/>
      <c r="P148" s="7"/>
      <c r="Q148" s="7"/>
    </row>
    <row r="149" spans="1:17" ht="30" x14ac:dyDescent="0.25">
      <c r="A149" s="2">
        <v>3169</v>
      </c>
      <c r="B149" s="36" t="s">
        <v>927</v>
      </c>
      <c r="C149" s="35" t="s">
        <v>472</v>
      </c>
      <c r="D149" s="62" t="s">
        <v>473</v>
      </c>
      <c r="E149" s="62" t="s">
        <v>806</v>
      </c>
      <c r="F149" s="62" t="s">
        <v>7</v>
      </c>
      <c r="G149" s="62" t="s">
        <v>8</v>
      </c>
      <c r="H149" s="79"/>
      <c r="I149" s="79"/>
      <c r="J149" s="5"/>
      <c r="K149" s="79"/>
      <c r="L149" s="79"/>
      <c r="M149" s="79"/>
      <c r="N149" s="72"/>
      <c r="O149" s="7"/>
      <c r="P149" s="7"/>
      <c r="Q149" s="7"/>
    </row>
    <row r="150" spans="1:17" ht="30" x14ac:dyDescent="0.25">
      <c r="A150" s="2">
        <v>140</v>
      </c>
      <c r="B150" s="36" t="s">
        <v>928</v>
      </c>
      <c r="C150" s="35" t="s">
        <v>210</v>
      </c>
      <c r="D150" s="62" t="s">
        <v>281</v>
      </c>
      <c r="E150" s="62" t="s">
        <v>806</v>
      </c>
      <c r="F150" s="62" t="s">
        <v>7</v>
      </c>
      <c r="G150" s="62" t="s">
        <v>7</v>
      </c>
      <c r="H150" s="79">
        <f t="shared" ref="H150:L150" si="2">SUM(H152:H158)</f>
        <v>0</v>
      </c>
      <c r="I150" s="79">
        <f t="shared" si="2"/>
        <v>1.3</v>
      </c>
      <c r="J150" s="79">
        <f t="shared" si="2"/>
        <v>0</v>
      </c>
      <c r="K150" s="79">
        <f t="shared" si="2"/>
        <v>4.7439999999999998</v>
      </c>
      <c r="L150" s="79">
        <f t="shared" si="2"/>
        <v>0</v>
      </c>
      <c r="M150" s="79">
        <f>SUM(M152:M158)</f>
        <v>6.2969999999999997</v>
      </c>
      <c r="N150" s="72"/>
      <c r="O150" s="7"/>
      <c r="P150" s="7"/>
      <c r="Q150" s="7"/>
    </row>
    <row r="151" spans="1:17" ht="15.75" x14ac:dyDescent="0.25">
      <c r="B151" s="36"/>
      <c r="C151" s="35" t="s">
        <v>577</v>
      </c>
      <c r="D151" s="62"/>
      <c r="E151" s="62"/>
      <c r="F151" s="62"/>
      <c r="G151" s="62"/>
      <c r="H151" s="79"/>
      <c r="I151" s="79"/>
      <c r="J151" s="80"/>
      <c r="K151" s="79"/>
      <c r="L151" s="79"/>
      <c r="M151" s="79"/>
      <c r="N151" s="72"/>
      <c r="O151" s="7"/>
      <c r="P151" s="7"/>
      <c r="Q151" s="7"/>
    </row>
    <row r="152" spans="1:17" ht="135" x14ac:dyDescent="0.25">
      <c r="A152" s="2" t="s">
        <v>621</v>
      </c>
      <c r="B152" s="36" t="s">
        <v>929</v>
      </c>
      <c r="C152" s="35" t="s">
        <v>651</v>
      </c>
      <c r="D152" s="62"/>
      <c r="E152" s="62" t="s">
        <v>806</v>
      </c>
      <c r="F152" s="62" t="s">
        <v>7</v>
      </c>
      <c r="G152" s="62" t="s">
        <v>465</v>
      </c>
      <c r="H152" s="79"/>
      <c r="I152" s="79">
        <v>0.5</v>
      </c>
      <c r="J152" s="80"/>
      <c r="K152" s="79">
        <v>4.2640000000000002</v>
      </c>
      <c r="L152" s="79"/>
      <c r="M152" s="79">
        <v>1.6950000000000001</v>
      </c>
      <c r="N152" s="68">
        <v>15</v>
      </c>
      <c r="O152" s="7"/>
      <c r="P152" s="7"/>
      <c r="Q152" s="7"/>
    </row>
    <row r="153" spans="1:17" ht="60" x14ac:dyDescent="0.25">
      <c r="A153" s="2" t="s">
        <v>800</v>
      </c>
      <c r="B153" s="36" t="s">
        <v>930</v>
      </c>
      <c r="C153" s="35" t="s">
        <v>794</v>
      </c>
      <c r="D153" s="62"/>
      <c r="E153" s="62" t="s">
        <v>806</v>
      </c>
      <c r="F153" s="62" t="s">
        <v>7</v>
      </c>
      <c r="G153" s="62" t="s">
        <v>465</v>
      </c>
      <c r="H153" s="79"/>
      <c r="I153" s="79"/>
      <c r="J153" s="80"/>
      <c r="K153" s="79"/>
      <c r="L153" s="79"/>
      <c r="M153" s="79">
        <v>0.215</v>
      </c>
      <c r="N153" s="72"/>
      <c r="O153" s="7"/>
      <c r="P153" s="7"/>
      <c r="Q153" s="7"/>
    </row>
    <row r="154" spans="1:17" ht="75" x14ac:dyDescent="0.25">
      <c r="A154" s="2" t="s">
        <v>801</v>
      </c>
      <c r="B154" s="36" t="s">
        <v>931</v>
      </c>
      <c r="C154" s="35" t="s">
        <v>795</v>
      </c>
      <c r="D154" s="62"/>
      <c r="E154" s="62" t="s">
        <v>806</v>
      </c>
      <c r="F154" s="62" t="s">
        <v>7</v>
      </c>
      <c r="G154" s="62" t="s">
        <v>465</v>
      </c>
      <c r="H154" s="79"/>
      <c r="I154" s="79"/>
      <c r="J154" s="80"/>
      <c r="K154" s="79"/>
      <c r="L154" s="79"/>
      <c r="M154" s="79">
        <v>0.13500000000000001</v>
      </c>
      <c r="N154" s="72"/>
      <c r="O154" s="7"/>
      <c r="P154" s="7"/>
      <c r="Q154" s="7"/>
    </row>
    <row r="155" spans="1:17" ht="60" x14ac:dyDescent="0.25">
      <c r="A155" s="2" t="s">
        <v>802</v>
      </c>
      <c r="B155" s="36" t="s">
        <v>932</v>
      </c>
      <c r="C155" s="35" t="s">
        <v>796</v>
      </c>
      <c r="D155" s="62"/>
      <c r="E155" s="62" t="s">
        <v>806</v>
      </c>
      <c r="F155" s="62" t="s">
        <v>7</v>
      </c>
      <c r="G155" s="62" t="s">
        <v>465</v>
      </c>
      <c r="H155" s="79"/>
      <c r="I155" s="79"/>
      <c r="J155" s="80"/>
      <c r="K155" s="79"/>
      <c r="L155" s="79"/>
      <c r="M155" s="79">
        <v>6.9000000000000006E-2</v>
      </c>
      <c r="N155" s="72"/>
      <c r="O155" s="7"/>
      <c r="P155" s="7"/>
      <c r="Q155" s="7"/>
    </row>
    <row r="156" spans="1:17" ht="60" x14ac:dyDescent="0.25">
      <c r="A156" s="2" t="s">
        <v>803</v>
      </c>
      <c r="B156" s="36" t="s">
        <v>933</v>
      </c>
      <c r="C156" s="35" t="s">
        <v>797</v>
      </c>
      <c r="D156" s="62"/>
      <c r="E156" s="62" t="s">
        <v>806</v>
      </c>
      <c r="F156" s="62" t="s">
        <v>7</v>
      </c>
      <c r="G156" s="62" t="s">
        <v>465</v>
      </c>
      <c r="H156" s="79"/>
      <c r="I156" s="79"/>
      <c r="J156" s="80"/>
      <c r="K156" s="79">
        <v>0.48</v>
      </c>
      <c r="L156" s="79"/>
      <c r="M156" s="79"/>
      <c r="N156" s="72"/>
      <c r="O156" s="7"/>
      <c r="P156" s="7"/>
      <c r="Q156" s="7"/>
    </row>
    <row r="157" spans="1:17" ht="60" x14ac:dyDescent="0.25">
      <c r="A157" s="2" t="s">
        <v>804</v>
      </c>
      <c r="B157" s="36" t="s">
        <v>934</v>
      </c>
      <c r="C157" s="35" t="s">
        <v>798</v>
      </c>
      <c r="D157" s="62"/>
      <c r="E157" s="62" t="s">
        <v>806</v>
      </c>
      <c r="F157" s="62" t="s">
        <v>7</v>
      </c>
      <c r="G157" s="62" t="s">
        <v>560</v>
      </c>
      <c r="H157" s="79"/>
      <c r="I157" s="79"/>
      <c r="J157" s="80"/>
      <c r="K157" s="79"/>
      <c r="L157" s="79"/>
      <c r="M157" s="79">
        <v>4.1630000000000003</v>
      </c>
      <c r="N157" s="72"/>
      <c r="O157" s="7"/>
      <c r="P157" s="7"/>
      <c r="Q157" s="7"/>
    </row>
    <row r="158" spans="1:17" ht="60" x14ac:dyDescent="0.25">
      <c r="A158" s="2" t="s">
        <v>805</v>
      </c>
      <c r="B158" s="36" t="s">
        <v>935</v>
      </c>
      <c r="C158" s="35" t="s">
        <v>799</v>
      </c>
      <c r="D158" s="62"/>
      <c r="E158" s="62" t="s">
        <v>806</v>
      </c>
      <c r="F158" s="62" t="s">
        <v>7</v>
      </c>
      <c r="G158" s="62" t="s">
        <v>468</v>
      </c>
      <c r="H158" s="79"/>
      <c r="I158" s="79">
        <v>0.8</v>
      </c>
      <c r="J158" s="80"/>
      <c r="K158" s="79"/>
      <c r="L158" s="79"/>
      <c r="M158" s="79">
        <v>0.02</v>
      </c>
      <c r="N158" s="72"/>
      <c r="O158" s="7"/>
      <c r="P158" s="7"/>
      <c r="Q158" s="7"/>
    </row>
    <row r="159" spans="1:17" ht="90" x14ac:dyDescent="0.25">
      <c r="A159" s="2">
        <v>99</v>
      </c>
      <c r="B159" s="36" t="s">
        <v>936</v>
      </c>
      <c r="C159" s="35" t="s">
        <v>652</v>
      </c>
      <c r="D159" s="62" t="s">
        <v>271</v>
      </c>
      <c r="E159" s="62" t="s">
        <v>806</v>
      </c>
      <c r="F159" s="62" t="s">
        <v>7</v>
      </c>
      <c r="G159" s="62" t="s">
        <v>784</v>
      </c>
      <c r="H159" s="79"/>
      <c r="I159" s="79"/>
      <c r="J159" s="80"/>
      <c r="K159" s="79"/>
      <c r="L159" s="79"/>
      <c r="M159" s="79"/>
      <c r="N159" s="72"/>
      <c r="O159" s="7"/>
      <c r="P159" s="7"/>
      <c r="Q159" s="7"/>
    </row>
    <row r="160" spans="1:17" ht="15.75" x14ac:dyDescent="0.25">
      <c r="B160" s="36"/>
      <c r="C160" s="35" t="s">
        <v>577</v>
      </c>
      <c r="D160" s="62"/>
      <c r="E160" s="62"/>
      <c r="F160" s="62"/>
      <c r="G160" s="62"/>
      <c r="H160" s="79"/>
      <c r="I160" s="79"/>
      <c r="J160" s="5"/>
      <c r="K160" s="79"/>
      <c r="L160" s="79"/>
      <c r="M160" s="79"/>
      <c r="N160" s="72"/>
      <c r="O160" s="7"/>
      <c r="P160" s="7"/>
      <c r="Q160" s="7"/>
    </row>
    <row r="161" spans="1:17" ht="15.75" x14ac:dyDescent="0.25">
      <c r="A161" s="2" t="s">
        <v>622</v>
      </c>
      <c r="B161" s="36" t="s">
        <v>937</v>
      </c>
      <c r="C161" s="35" t="s">
        <v>567</v>
      </c>
      <c r="D161" s="62"/>
      <c r="E161" s="62"/>
      <c r="F161" s="62"/>
      <c r="G161" s="62"/>
      <c r="H161" s="79"/>
      <c r="I161" s="79"/>
      <c r="J161" s="5"/>
      <c r="K161" s="79"/>
      <c r="L161" s="79"/>
      <c r="M161" s="79"/>
      <c r="N161" s="72"/>
      <c r="O161" s="7"/>
      <c r="P161" s="7"/>
      <c r="Q161" s="7"/>
    </row>
    <row r="162" spans="1:17" ht="15.75" x14ac:dyDescent="0.25">
      <c r="A162" s="2" t="s">
        <v>623</v>
      </c>
      <c r="B162" s="36" t="s">
        <v>938</v>
      </c>
      <c r="C162" s="35" t="s">
        <v>568</v>
      </c>
      <c r="D162" s="62"/>
      <c r="E162" s="62"/>
      <c r="F162" s="62"/>
      <c r="G162" s="62"/>
      <c r="H162" s="79"/>
      <c r="I162" s="79"/>
      <c r="J162" s="5"/>
      <c r="K162" s="79"/>
      <c r="L162" s="79"/>
      <c r="M162" s="79"/>
      <c r="N162" s="72"/>
      <c r="O162" s="7"/>
      <c r="P162" s="7"/>
      <c r="Q162" s="7"/>
    </row>
    <row r="163" spans="1:17" ht="15.75" x14ac:dyDescent="0.25">
      <c r="A163" s="2" t="s">
        <v>624</v>
      </c>
      <c r="B163" s="36" t="s">
        <v>939</v>
      </c>
      <c r="C163" s="35" t="s">
        <v>569</v>
      </c>
      <c r="D163" s="62"/>
      <c r="E163" s="62"/>
      <c r="F163" s="62"/>
      <c r="G163" s="62"/>
      <c r="H163" s="79"/>
      <c r="I163" s="79"/>
      <c r="J163" s="27"/>
      <c r="K163" s="79"/>
      <c r="L163" s="79"/>
      <c r="M163" s="79"/>
      <c r="N163" s="72"/>
      <c r="O163" s="27"/>
      <c r="P163" s="27"/>
      <c r="Q163" s="7"/>
    </row>
    <row r="164" spans="1:17" ht="15.75" x14ac:dyDescent="0.25">
      <c r="A164" s="2" t="s">
        <v>625</v>
      </c>
      <c r="B164" s="36" t="s">
        <v>940</v>
      </c>
      <c r="C164" s="35" t="s">
        <v>570</v>
      </c>
      <c r="D164" s="62"/>
      <c r="E164" s="62"/>
      <c r="F164" s="62"/>
      <c r="G164" s="62"/>
      <c r="H164" s="79"/>
      <c r="I164" s="79"/>
      <c r="J164" s="80"/>
      <c r="K164" s="79"/>
      <c r="L164" s="79"/>
      <c r="M164" s="79"/>
      <c r="N164" s="72"/>
      <c r="O164" s="7"/>
      <c r="P164" s="7"/>
      <c r="Q164" s="7"/>
    </row>
    <row r="165" spans="1:17" ht="60" x14ac:dyDescent="0.25">
      <c r="A165" s="2">
        <v>2539</v>
      </c>
      <c r="B165" s="36" t="s">
        <v>941</v>
      </c>
      <c r="C165" s="35" t="s">
        <v>653</v>
      </c>
      <c r="D165" s="62" t="s">
        <v>943</v>
      </c>
      <c r="E165" s="62" t="s">
        <v>806</v>
      </c>
      <c r="F165" s="62" t="s">
        <v>7</v>
      </c>
      <c r="G165" s="62" t="s">
        <v>785</v>
      </c>
      <c r="H165" s="79"/>
      <c r="I165" s="79"/>
      <c r="J165" s="27"/>
      <c r="K165" s="79"/>
      <c r="L165" s="79"/>
      <c r="M165" s="79"/>
      <c r="N165" s="72"/>
      <c r="O165" s="27"/>
      <c r="P165" s="27"/>
      <c r="Q165" s="7"/>
    </row>
    <row r="166" spans="1:17" ht="75" x14ac:dyDescent="0.25">
      <c r="A166" s="2">
        <v>92</v>
      </c>
      <c r="B166" s="36" t="s">
        <v>942</v>
      </c>
      <c r="C166" s="35" t="s">
        <v>29</v>
      </c>
      <c r="D166" s="62" t="s">
        <v>272</v>
      </c>
      <c r="E166" s="62" t="s">
        <v>806</v>
      </c>
      <c r="F166" s="62" t="s">
        <v>7</v>
      </c>
      <c r="G166" s="62" t="s">
        <v>333</v>
      </c>
      <c r="H166" s="79"/>
      <c r="I166" s="79"/>
      <c r="J166" s="80"/>
      <c r="K166" s="79"/>
      <c r="L166" s="79"/>
      <c r="M166" s="79"/>
      <c r="N166" s="72"/>
      <c r="O166" s="7"/>
      <c r="P166" s="7"/>
      <c r="Q166" s="7"/>
    </row>
    <row r="167" spans="1:17" ht="15.75" x14ac:dyDescent="0.25">
      <c r="B167" s="36"/>
      <c r="C167" s="35" t="s">
        <v>577</v>
      </c>
      <c r="D167" s="62"/>
      <c r="E167" s="62"/>
      <c r="F167" s="62"/>
      <c r="G167" s="62"/>
      <c r="H167" s="79"/>
      <c r="I167" s="79"/>
      <c r="J167" s="80"/>
      <c r="K167" s="79"/>
      <c r="L167" s="79"/>
      <c r="M167" s="79"/>
      <c r="N167" s="72"/>
      <c r="O167" s="7"/>
      <c r="P167" s="7"/>
      <c r="Q167" s="7"/>
    </row>
    <row r="168" spans="1:17" ht="15.75" x14ac:dyDescent="0.25">
      <c r="B168" s="36" t="s">
        <v>944</v>
      </c>
      <c r="C168" s="35" t="s">
        <v>626</v>
      </c>
      <c r="D168" s="62"/>
      <c r="E168" s="62"/>
      <c r="F168" s="62"/>
      <c r="G168" s="62"/>
      <c r="H168" s="79"/>
      <c r="I168" s="79"/>
      <c r="J168" s="80"/>
      <c r="K168" s="79"/>
      <c r="L168" s="79"/>
      <c r="M168" s="79"/>
      <c r="N168" s="72"/>
      <c r="O168" s="7"/>
      <c r="P168" s="7"/>
      <c r="Q168" s="7"/>
    </row>
    <row r="169" spans="1:17" ht="15.75" x14ac:dyDescent="0.25">
      <c r="B169" s="36" t="s">
        <v>945</v>
      </c>
      <c r="C169" s="35" t="s">
        <v>494</v>
      </c>
      <c r="D169" s="62"/>
      <c r="E169" s="62"/>
      <c r="F169" s="62"/>
      <c r="G169" s="62"/>
      <c r="H169" s="79"/>
      <c r="I169" s="79"/>
      <c r="J169" s="80"/>
      <c r="K169" s="79"/>
      <c r="L169" s="79"/>
      <c r="M169" s="79"/>
      <c r="N169" s="72"/>
      <c r="O169" s="7"/>
      <c r="P169" s="7"/>
      <c r="Q169" s="7"/>
    </row>
    <row r="170" spans="1:17" ht="30" x14ac:dyDescent="0.25">
      <c r="B170" s="36" t="s">
        <v>946</v>
      </c>
      <c r="C170" s="35" t="s">
        <v>627</v>
      </c>
      <c r="D170" s="62"/>
      <c r="E170" s="62"/>
      <c r="F170" s="62"/>
      <c r="G170" s="62"/>
      <c r="H170" s="79"/>
      <c r="I170" s="79"/>
      <c r="J170" s="80"/>
      <c r="K170" s="79"/>
      <c r="L170" s="79"/>
      <c r="M170" s="79"/>
      <c r="N170" s="72"/>
      <c r="O170" s="7"/>
      <c r="P170" s="7"/>
      <c r="Q170" s="7"/>
    </row>
    <row r="171" spans="1:17" ht="30" x14ac:dyDescent="0.25">
      <c r="B171" s="36" t="s">
        <v>947</v>
      </c>
      <c r="C171" s="35" t="s">
        <v>492</v>
      </c>
      <c r="D171" s="62"/>
      <c r="E171" s="62"/>
      <c r="F171" s="62"/>
      <c r="G171" s="62"/>
      <c r="H171" s="79"/>
      <c r="I171" s="79"/>
      <c r="J171" s="80"/>
      <c r="K171" s="79"/>
      <c r="L171" s="79"/>
      <c r="M171" s="79"/>
      <c r="N171" s="72"/>
      <c r="O171" s="7"/>
      <c r="P171" s="7"/>
      <c r="Q171" s="7"/>
    </row>
    <row r="172" spans="1:17" ht="15.75" x14ac:dyDescent="0.25">
      <c r="B172" s="36" t="s">
        <v>948</v>
      </c>
      <c r="C172" s="35" t="s">
        <v>628</v>
      </c>
      <c r="D172" s="62"/>
      <c r="E172" s="62"/>
      <c r="F172" s="62"/>
      <c r="G172" s="62"/>
      <c r="H172" s="79"/>
      <c r="I172" s="79"/>
      <c r="J172" s="80"/>
      <c r="K172" s="79"/>
      <c r="L172" s="79"/>
      <c r="M172" s="79"/>
      <c r="N172" s="72"/>
      <c r="O172" s="7"/>
      <c r="P172" s="7"/>
      <c r="Q172" s="7"/>
    </row>
    <row r="173" spans="1:17" ht="15.75" x14ac:dyDescent="0.25">
      <c r="B173" s="36" t="s">
        <v>949</v>
      </c>
      <c r="C173" s="35" t="s">
        <v>495</v>
      </c>
      <c r="D173" s="62"/>
      <c r="E173" s="62"/>
      <c r="F173" s="62"/>
      <c r="G173" s="62"/>
      <c r="H173" s="79"/>
      <c r="I173" s="79"/>
      <c r="J173" s="80"/>
      <c r="K173" s="79"/>
      <c r="L173" s="79"/>
      <c r="M173" s="79"/>
      <c r="N173" s="72"/>
      <c r="O173" s="7"/>
      <c r="P173" s="7"/>
      <c r="Q173" s="7"/>
    </row>
    <row r="174" spans="1:17" ht="15.75" x14ac:dyDescent="0.25">
      <c r="B174" s="36" t="s">
        <v>950</v>
      </c>
      <c r="C174" s="35" t="s">
        <v>496</v>
      </c>
      <c r="D174" s="62"/>
      <c r="E174" s="62"/>
      <c r="F174" s="62"/>
      <c r="G174" s="62"/>
      <c r="H174" s="79"/>
      <c r="I174" s="79"/>
      <c r="J174" s="80"/>
      <c r="K174" s="79"/>
      <c r="L174" s="79"/>
      <c r="M174" s="79"/>
      <c r="N174" s="72"/>
      <c r="O174" s="7"/>
      <c r="P174" s="7"/>
      <c r="Q174" s="7"/>
    </row>
    <row r="175" spans="1:17" ht="15.75" x14ac:dyDescent="0.25">
      <c r="B175" s="36" t="s">
        <v>951</v>
      </c>
      <c r="C175" s="35" t="s">
        <v>497</v>
      </c>
      <c r="D175" s="62"/>
      <c r="E175" s="62"/>
      <c r="F175" s="62"/>
      <c r="G175" s="62"/>
      <c r="H175" s="79"/>
      <c r="I175" s="79"/>
      <c r="J175" s="80"/>
      <c r="K175" s="79"/>
      <c r="L175" s="79"/>
      <c r="M175" s="79"/>
      <c r="N175" s="72"/>
      <c r="O175" s="7"/>
      <c r="P175" s="7"/>
      <c r="Q175" s="7"/>
    </row>
    <row r="176" spans="1:17" ht="15.75" x14ac:dyDescent="0.25">
      <c r="B176" s="36" t="s">
        <v>952</v>
      </c>
      <c r="C176" s="35" t="s">
        <v>498</v>
      </c>
      <c r="D176" s="62"/>
      <c r="E176" s="62"/>
      <c r="F176" s="62"/>
      <c r="G176" s="62"/>
      <c r="H176" s="79"/>
      <c r="I176" s="79"/>
      <c r="J176" s="80"/>
      <c r="K176" s="79"/>
      <c r="L176" s="79"/>
      <c r="M176" s="79"/>
      <c r="N176" s="72"/>
      <c r="O176" s="7"/>
      <c r="P176" s="7"/>
      <c r="Q176" s="7"/>
    </row>
    <row r="177" spans="1:17" ht="15.75" x14ac:dyDescent="0.25">
      <c r="B177" s="36" t="s">
        <v>953</v>
      </c>
      <c r="C177" s="35" t="s">
        <v>499</v>
      </c>
      <c r="D177" s="62"/>
      <c r="E177" s="62"/>
      <c r="F177" s="62"/>
      <c r="G177" s="62"/>
      <c r="H177" s="79"/>
      <c r="I177" s="79"/>
      <c r="J177" s="80"/>
      <c r="K177" s="79"/>
      <c r="L177" s="79"/>
      <c r="M177" s="79"/>
      <c r="N177" s="72"/>
      <c r="O177" s="7"/>
      <c r="P177" s="7"/>
      <c r="Q177" s="7"/>
    </row>
    <row r="178" spans="1:17" ht="30" x14ac:dyDescent="0.25">
      <c r="B178" s="36" t="s">
        <v>954</v>
      </c>
      <c r="C178" s="35" t="s">
        <v>500</v>
      </c>
      <c r="D178" s="62"/>
      <c r="E178" s="62"/>
      <c r="F178" s="62"/>
      <c r="G178" s="62"/>
      <c r="H178" s="79"/>
      <c r="I178" s="79"/>
      <c r="J178" s="80"/>
      <c r="K178" s="79"/>
      <c r="L178" s="79"/>
      <c r="M178" s="79"/>
      <c r="N178" s="72"/>
      <c r="O178" s="7"/>
      <c r="P178" s="7"/>
      <c r="Q178" s="7"/>
    </row>
    <row r="179" spans="1:17" ht="45" x14ac:dyDescent="0.25">
      <c r="B179" s="36" t="s">
        <v>955</v>
      </c>
      <c r="C179" s="35" t="s">
        <v>493</v>
      </c>
      <c r="D179" s="62"/>
      <c r="E179" s="62"/>
      <c r="F179" s="62"/>
      <c r="G179" s="62"/>
      <c r="H179" s="79"/>
      <c r="I179" s="79"/>
      <c r="J179" s="80"/>
      <c r="K179" s="79"/>
      <c r="L179" s="79"/>
      <c r="M179" s="79"/>
      <c r="N179" s="72"/>
      <c r="O179" s="7"/>
      <c r="P179" s="7"/>
      <c r="Q179" s="7"/>
    </row>
    <row r="180" spans="1:17" ht="15.75" x14ac:dyDescent="0.25">
      <c r="B180" s="57" t="s">
        <v>133</v>
      </c>
      <c r="C180" s="71" t="s">
        <v>134</v>
      </c>
      <c r="D180" s="62"/>
      <c r="E180" s="62"/>
      <c r="F180" s="62"/>
      <c r="G180" s="62"/>
      <c r="H180" s="79"/>
      <c r="I180" s="82">
        <f>I182</f>
        <v>271.39532447902508</v>
      </c>
      <c r="J180" s="82"/>
      <c r="K180" s="82">
        <f t="shared" ref="K180:M180" si="3">K182</f>
        <v>131.50052560200228</v>
      </c>
      <c r="L180" s="82">
        <f t="shared" si="3"/>
        <v>196.42000000000002</v>
      </c>
      <c r="M180" s="82">
        <f t="shared" si="3"/>
        <v>314.09581804346277</v>
      </c>
      <c r="N180" s="72"/>
      <c r="O180" s="7"/>
      <c r="P180" s="7"/>
      <c r="Q180" s="7"/>
    </row>
    <row r="181" spans="1:17" ht="31.5" x14ac:dyDescent="0.25">
      <c r="B181" s="57" t="s">
        <v>135</v>
      </c>
      <c r="C181" s="71" t="s">
        <v>126</v>
      </c>
      <c r="D181" s="62"/>
      <c r="E181" s="62"/>
      <c r="F181" s="62"/>
      <c r="G181" s="62"/>
      <c r="H181" s="79"/>
      <c r="I181" s="79"/>
      <c r="J181" s="80"/>
      <c r="K181" s="79"/>
      <c r="L181" s="79"/>
      <c r="M181" s="79"/>
      <c r="N181" s="72"/>
      <c r="O181" s="7"/>
      <c r="P181" s="7"/>
      <c r="Q181" s="7"/>
    </row>
    <row r="182" spans="1:17" ht="15.75" x14ac:dyDescent="0.25">
      <c r="B182" s="57" t="s">
        <v>136</v>
      </c>
      <c r="C182" s="71" t="s">
        <v>137</v>
      </c>
      <c r="D182" s="62"/>
      <c r="E182" s="62"/>
      <c r="F182" s="62"/>
      <c r="G182" s="62"/>
      <c r="H182" s="79"/>
      <c r="I182" s="82">
        <f>SUM(I183:I279)-I183</f>
        <v>271.39532447902508</v>
      </c>
      <c r="J182" s="82"/>
      <c r="K182" s="82">
        <f t="shared" ref="K182:M182" si="4">SUM(K183:K279)-K183</f>
        <v>131.50052560200228</v>
      </c>
      <c r="L182" s="82">
        <f t="shared" si="4"/>
        <v>196.42000000000002</v>
      </c>
      <c r="M182" s="82">
        <f t="shared" si="4"/>
        <v>314.09581804346277</v>
      </c>
      <c r="N182" s="72"/>
      <c r="O182" s="7"/>
      <c r="P182" s="7"/>
      <c r="Q182" s="7"/>
    </row>
    <row r="183" spans="1:17" ht="90" x14ac:dyDescent="0.25">
      <c r="A183" s="2" t="s">
        <v>629</v>
      </c>
      <c r="B183" s="36" t="s">
        <v>956</v>
      </c>
      <c r="C183" s="35" t="s">
        <v>572</v>
      </c>
      <c r="D183" s="62" t="s">
        <v>470</v>
      </c>
      <c r="E183" s="62" t="s">
        <v>806</v>
      </c>
      <c r="F183" s="62" t="s">
        <v>7</v>
      </c>
      <c r="G183" s="62" t="s">
        <v>7</v>
      </c>
      <c r="H183" s="79"/>
      <c r="I183" s="79"/>
      <c r="J183" s="80"/>
      <c r="K183" s="79">
        <v>40.1</v>
      </c>
      <c r="L183" s="79">
        <v>176.10000000000002</v>
      </c>
      <c r="M183" s="79"/>
      <c r="N183" s="72" t="s">
        <v>788</v>
      </c>
      <c r="O183" s="7"/>
      <c r="P183" s="7"/>
      <c r="Q183" s="7"/>
    </row>
    <row r="184" spans="1:17" ht="15.75" x14ac:dyDescent="0.25">
      <c r="B184" s="36"/>
      <c r="C184" s="35" t="s">
        <v>577</v>
      </c>
      <c r="D184" s="62"/>
      <c r="E184" s="62"/>
      <c r="F184" s="62"/>
      <c r="G184" s="62"/>
      <c r="H184" s="79"/>
      <c r="I184" s="79"/>
      <c r="J184" s="80"/>
      <c r="K184" s="79"/>
      <c r="L184" s="79"/>
      <c r="M184" s="79"/>
      <c r="N184" s="72"/>
      <c r="O184" s="7"/>
      <c r="P184" s="7"/>
      <c r="Q184" s="7"/>
    </row>
    <row r="185" spans="1:17" ht="180" x14ac:dyDescent="0.25">
      <c r="A185" s="2">
        <v>4582</v>
      </c>
      <c r="B185" s="36" t="s">
        <v>957</v>
      </c>
      <c r="C185" s="35" t="s">
        <v>654</v>
      </c>
      <c r="D185" s="62" t="s">
        <v>958</v>
      </c>
      <c r="E185" s="62" t="s">
        <v>806</v>
      </c>
      <c r="F185" s="62" t="s">
        <v>7</v>
      </c>
      <c r="G185" s="62"/>
      <c r="H185" s="79"/>
      <c r="I185" s="79"/>
      <c r="J185" s="80"/>
      <c r="K185" s="79">
        <v>31.1</v>
      </c>
      <c r="L185" s="79">
        <v>12.2</v>
      </c>
      <c r="M185" s="79"/>
      <c r="N185" s="68">
        <v>110</v>
      </c>
      <c r="O185" s="7"/>
      <c r="P185" s="7"/>
      <c r="Q185" s="7"/>
    </row>
    <row r="186" spans="1:17" ht="135" x14ac:dyDescent="0.25">
      <c r="A186" s="2">
        <v>4583</v>
      </c>
      <c r="B186" s="36" t="s">
        <v>963</v>
      </c>
      <c r="C186" s="35" t="s">
        <v>655</v>
      </c>
      <c r="D186" s="62" t="s">
        <v>959</v>
      </c>
      <c r="E186" s="62" t="s">
        <v>806</v>
      </c>
      <c r="F186" s="62" t="s">
        <v>7</v>
      </c>
      <c r="G186" s="62"/>
      <c r="H186" s="79"/>
      <c r="I186" s="79"/>
      <c r="J186" s="80"/>
      <c r="K186" s="79"/>
      <c r="L186" s="79">
        <v>6</v>
      </c>
      <c r="M186" s="79"/>
      <c r="N186" s="68">
        <v>110</v>
      </c>
      <c r="O186" s="7"/>
      <c r="P186" s="7"/>
      <c r="Q186" s="7"/>
    </row>
    <row r="187" spans="1:17" ht="135" x14ac:dyDescent="0.25">
      <c r="A187" s="2">
        <v>4584</v>
      </c>
      <c r="B187" s="36" t="s">
        <v>964</v>
      </c>
      <c r="C187" s="35" t="s">
        <v>656</v>
      </c>
      <c r="D187" s="62" t="s">
        <v>960</v>
      </c>
      <c r="E187" s="62" t="s">
        <v>806</v>
      </c>
      <c r="F187" s="62" t="s">
        <v>7</v>
      </c>
      <c r="G187" s="62"/>
      <c r="H187" s="79"/>
      <c r="I187" s="79"/>
      <c r="J187" s="80"/>
      <c r="K187" s="79"/>
      <c r="L187" s="79">
        <v>116.9</v>
      </c>
      <c r="M187" s="79"/>
      <c r="N187" s="68">
        <v>110</v>
      </c>
      <c r="O187" s="7"/>
      <c r="P187" s="7"/>
      <c r="Q187" s="7"/>
    </row>
    <row r="188" spans="1:17" ht="150" x14ac:dyDescent="0.25">
      <c r="A188" s="2">
        <v>4585</v>
      </c>
      <c r="B188" s="36" t="s">
        <v>965</v>
      </c>
      <c r="C188" s="35" t="s">
        <v>962</v>
      </c>
      <c r="D188" s="62" t="s">
        <v>961</v>
      </c>
      <c r="E188" s="62" t="s">
        <v>806</v>
      </c>
      <c r="F188" s="62" t="s">
        <v>7</v>
      </c>
      <c r="G188" s="62"/>
      <c r="H188" s="79"/>
      <c r="I188" s="79"/>
      <c r="J188" s="80"/>
      <c r="K188" s="79">
        <v>9</v>
      </c>
      <c r="L188" s="79">
        <v>41</v>
      </c>
      <c r="M188" s="79"/>
      <c r="N188" s="68">
        <v>330</v>
      </c>
      <c r="O188" s="7"/>
      <c r="P188" s="7"/>
      <c r="Q188" s="7"/>
    </row>
    <row r="189" spans="1:17" ht="45" x14ac:dyDescent="0.25">
      <c r="A189" s="2">
        <v>2633</v>
      </c>
      <c r="B189" s="36" t="s">
        <v>966</v>
      </c>
      <c r="C189" s="35" t="s">
        <v>657</v>
      </c>
      <c r="D189" s="62" t="s">
        <v>967</v>
      </c>
      <c r="E189" s="62" t="s">
        <v>806</v>
      </c>
      <c r="F189" s="62" t="s">
        <v>7</v>
      </c>
      <c r="G189" s="62" t="s">
        <v>465</v>
      </c>
      <c r="H189" s="79"/>
      <c r="I189" s="79">
        <v>32</v>
      </c>
      <c r="J189" s="80"/>
      <c r="K189" s="79"/>
      <c r="L189" s="79">
        <v>11.7</v>
      </c>
      <c r="M189" s="79"/>
      <c r="N189" s="68">
        <v>110</v>
      </c>
      <c r="O189" s="7"/>
      <c r="P189" s="7"/>
      <c r="Q189" s="7"/>
    </row>
    <row r="190" spans="1:17" ht="90" x14ac:dyDescent="0.25">
      <c r="A190" s="2">
        <v>2616</v>
      </c>
      <c r="B190" s="36" t="s">
        <v>969</v>
      </c>
      <c r="C190" s="35" t="s">
        <v>485</v>
      </c>
      <c r="D190" s="62" t="s">
        <v>286</v>
      </c>
      <c r="E190" s="62" t="s">
        <v>806</v>
      </c>
      <c r="F190" s="62" t="s">
        <v>7</v>
      </c>
      <c r="G190" s="62" t="s">
        <v>447</v>
      </c>
      <c r="H190" s="79"/>
      <c r="I190" s="79">
        <v>50</v>
      </c>
      <c r="J190" s="80"/>
      <c r="K190" s="79"/>
      <c r="L190" s="79"/>
      <c r="M190" s="79">
        <v>1.655</v>
      </c>
      <c r="N190" s="72">
        <v>110</v>
      </c>
      <c r="O190" s="7"/>
      <c r="P190" s="7"/>
      <c r="Q190" s="7"/>
    </row>
    <row r="191" spans="1:17" ht="105" x14ac:dyDescent="0.25">
      <c r="A191" s="2">
        <v>2628</v>
      </c>
      <c r="B191" s="36" t="s">
        <v>970</v>
      </c>
      <c r="C191" s="35" t="s">
        <v>968</v>
      </c>
      <c r="D191" s="62" t="s">
        <v>285</v>
      </c>
      <c r="E191" s="62" t="s">
        <v>806</v>
      </c>
      <c r="F191" s="62" t="s">
        <v>7</v>
      </c>
      <c r="G191" s="62" t="s">
        <v>448</v>
      </c>
      <c r="H191" s="79"/>
      <c r="I191" s="79">
        <v>20</v>
      </c>
      <c r="J191" s="80"/>
      <c r="K191" s="79"/>
      <c r="L191" s="79">
        <v>7.52</v>
      </c>
      <c r="M191" s="79"/>
      <c r="N191" s="72">
        <v>110</v>
      </c>
      <c r="O191" s="7"/>
      <c r="P191" s="7"/>
      <c r="Q191" s="7"/>
    </row>
    <row r="192" spans="1:17" ht="90" x14ac:dyDescent="0.25">
      <c r="A192" s="2">
        <v>2629</v>
      </c>
      <c r="B192" s="36" t="s">
        <v>971</v>
      </c>
      <c r="C192" s="35" t="s">
        <v>658</v>
      </c>
      <c r="D192" s="62" t="s">
        <v>287</v>
      </c>
      <c r="E192" s="62" t="s">
        <v>806</v>
      </c>
      <c r="F192" s="62" t="s">
        <v>7</v>
      </c>
      <c r="G192" s="62" t="s">
        <v>38</v>
      </c>
      <c r="H192" s="79"/>
      <c r="I192" s="79"/>
      <c r="J192" s="80"/>
      <c r="K192" s="79"/>
      <c r="L192" s="79"/>
      <c r="M192" s="79">
        <v>2.08</v>
      </c>
      <c r="N192" s="72">
        <v>10</v>
      </c>
      <c r="O192" s="7"/>
      <c r="P192" s="7"/>
      <c r="Q192" s="7"/>
    </row>
    <row r="193" spans="1:17" ht="60" x14ac:dyDescent="0.25">
      <c r="A193" s="2">
        <v>136</v>
      </c>
      <c r="B193" s="36" t="s">
        <v>972</v>
      </c>
      <c r="C193" s="35" t="s">
        <v>56</v>
      </c>
      <c r="D193" s="62" t="s">
        <v>288</v>
      </c>
      <c r="E193" s="62" t="s">
        <v>806</v>
      </c>
      <c r="F193" s="62" t="s">
        <v>7</v>
      </c>
      <c r="G193" s="62" t="s">
        <v>8</v>
      </c>
      <c r="H193" s="79"/>
      <c r="I193" s="79">
        <v>6</v>
      </c>
      <c r="J193" s="80"/>
      <c r="K193" s="79"/>
      <c r="L193" s="79"/>
      <c r="M193" s="79">
        <v>11.06</v>
      </c>
      <c r="N193" s="72">
        <v>15</v>
      </c>
      <c r="O193" s="7"/>
      <c r="P193" s="7"/>
      <c r="Q193" s="7"/>
    </row>
    <row r="194" spans="1:17" ht="105" x14ac:dyDescent="0.25">
      <c r="A194" s="2">
        <v>2619</v>
      </c>
      <c r="B194" s="36" t="s">
        <v>973</v>
      </c>
      <c r="C194" s="35" t="s">
        <v>659</v>
      </c>
      <c r="D194" s="62" t="s">
        <v>974</v>
      </c>
      <c r="E194" s="62" t="s">
        <v>806</v>
      </c>
      <c r="F194" s="62" t="s">
        <v>7</v>
      </c>
      <c r="G194" s="62" t="s">
        <v>8</v>
      </c>
      <c r="H194" s="79"/>
      <c r="I194" s="79"/>
      <c r="J194" s="80"/>
      <c r="K194" s="79"/>
      <c r="L194" s="79"/>
      <c r="M194" s="79">
        <v>8.1999999999999993</v>
      </c>
      <c r="N194" s="68">
        <v>10</v>
      </c>
      <c r="O194" s="7"/>
      <c r="P194" s="7"/>
      <c r="Q194" s="7"/>
    </row>
    <row r="195" spans="1:17" ht="90" x14ac:dyDescent="0.25">
      <c r="A195" s="2">
        <v>2646</v>
      </c>
      <c r="B195" s="36" t="s">
        <v>976</v>
      </c>
      <c r="C195" s="35" t="s">
        <v>660</v>
      </c>
      <c r="D195" s="62" t="s">
        <v>975</v>
      </c>
      <c r="E195" s="62" t="s">
        <v>806</v>
      </c>
      <c r="F195" s="62" t="s">
        <v>7</v>
      </c>
      <c r="G195" s="62" t="s">
        <v>38</v>
      </c>
      <c r="H195" s="79"/>
      <c r="I195" s="79"/>
      <c r="J195" s="80"/>
      <c r="K195" s="79"/>
      <c r="L195" s="79"/>
      <c r="M195" s="79">
        <v>5.6260000000000003</v>
      </c>
      <c r="N195" s="68">
        <v>10</v>
      </c>
      <c r="O195" s="7"/>
      <c r="P195" s="7"/>
      <c r="Q195" s="7"/>
    </row>
    <row r="196" spans="1:17" ht="90" x14ac:dyDescent="0.25">
      <c r="A196" s="2">
        <v>2675</v>
      </c>
      <c r="B196" s="36" t="s">
        <v>977</v>
      </c>
      <c r="C196" s="35" t="s">
        <v>158</v>
      </c>
      <c r="D196" s="62" t="s">
        <v>289</v>
      </c>
      <c r="E196" s="62" t="s">
        <v>806</v>
      </c>
      <c r="F196" s="62" t="s">
        <v>7</v>
      </c>
      <c r="G196" s="62" t="s">
        <v>8</v>
      </c>
      <c r="H196" s="79"/>
      <c r="I196" s="79"/>
      <c r="J196" s="80"/>
      <c r="K196" s="79"/>
      <c r="L196" s="79"/>
      <c r="M196" s="79">
        <v>5.8</v>
      </c>
      <c r="N196" s="72">
        <v>10</v>
      </c>
      <c r="O196" s="7"/>
      <c r="P196" s="7"/>
      <c r="Q196" s="7"/>
    </row>
    <row r="197" spans="1:17" ht="45" x14ac:dyDescent="0.25">
      <c r="A197" s="2">
        <v>2696</v>
      </c>
      <c r="B197" s="36" t="s">
        <v>978</v>
      </c>
      <c r="C197" s="35" t="s">
        <v>58</v>
      </c>
      <c r="D197" s="62" t="s">
        <v>290</v>
      </c>
      <c r="E197" s="62" t="s">
        <v>806</v>
      </c>
      <c r="F197" s="62" t="s">
        <v>7</v>
      </c>
      <c r="G197" s="62" t="s">
        <v>40</v>
      </c>
      <c r="H197" s="79"/>
      <c r="I197" s="79">
        <v>2</v>
      </c>
      <c r="J197" s="80"/>
      <c r="K197" s="79">
        <v>3.7650000000000001</v>
      </c>
      <c r="L197" s="79"/>
      <c r="M197" s="79">
        <v>0.185</v>
      </c>
      <c r="N197" s="72">
        <v>15</v>
      </c>
      <c r="O197" s="7"/>
      <c r="P197" s="7"/>
      <c r="Q197" s="7"/>
    </row>
    <row r="198" spans="1:17" ht="60" x14ac:dyDescent="0.25">
      <c r="A198" s="2">
        <v>2703</v>
      </c>
      <c r="B198" s="36" t="s">
        <v>979</v>
      </c>
      <c r="C198" s="35" t="s">
        <v>59</v>
      </c>
      <c r="D198" s="62" t="s">
        <v>291</v>
      </c>
      <c r="E198" s="62" t="s">
        <v>806</v>
      </c>
      <c r="F198" s="62" t="s">
        <v>7</v>
      </c>
      <c r="G198" s="62" t="s">
        <v>8</v>
      </c>
      <c r="H198" s="79"/>
      <c r="I198" s="79">
        <v>4</v>
      </c>
      <c r="J198" s="80"/>
      <c r="K198" s="79"/>
      <c r="L198" s="79"/>
      <c r="M198" s="79">
        <v>0.49</v>
      </c>
      <c r="N198" s="72">
        <v>10</v>
      </c>
      <c r="O198" s="7"/>
      <c r="P198" s="7"/>
      <c r="Q198" s="7"/>
    </row>
    <row r="199" spans="1:17" ht="90" x14ac:dyDescent="0.25">
      <c r="A199" s="2">
        <v>2752</v>
      </c>
      <c r="B199" s="36" t="s">
        <v>980</v>
      </c>
      <c r="C199" s="35" t="s">
        <v>159</v>
      </c>
      <c r="D199" s="62" t="s">
        <v>292</v>
      </c>
      <c r="E199" s="62" t="s">
        <v>806</v>
      </c>
      <c r="F199" s="62" t="s">
        <v>7</v>
      </c>
      <c r="G199" s="62" t="s">
        <v>8</v>
      </c>
      <c r="H199" s="79"/>
      <c r="I199" s="79">
        <v>4.0599999999999996</v>
      </c>
      <c r="J199" s="80"/>
      <c r="K199" s="79"/>
      <c r="L199" s="79"/>
      <c r="M199" s="79">
        <v>2.5</v>
      </c>
      <c r="N199" s="72">
        <v>10</v>
      </c>
      <c r="O199" s="7"/>
      <c r="P199" s="7"/>
      <c r="Q199" s="7"/>
    </row>
    <row r="200" spans="1:17" ht="75" x14ac:dyDescent="0.25">
      <c r="A200" s="2">
        <v>2771</v>
      </c>
      <c r="B200" s="36" t="s">
        <v>981</v>
      </c>
      <c r="C200" s="35" t="s">
        <v>63</v>
      </c>
      <c r="D200" s="62" t="s">
        <v>293</v>
      </c>
      <c r="E200" s="62" t="s">
        <v>806</v>
      </c>
      <c r="F200" s="62" t="s">
        <v>7</v>
      </c>
      <c r="G200" s="62" t="s">
        <v>8</v>
      </c>
      <c r="H200" s="79"/>
      <c r="I200" s="79">
        <v>1.26</v>
      </c>
      <c r="J200" s="80"/>
      <c r="K200" s="79"/>
      <c r="L200" s="79"/>
      <c r="M200" s="79">
        <v>3.26</v>
      </c>
      <c r="N200" s="72">
        <v>10</v>
      </c>
      <c r="O200" s="7"/>
      <c r="P200" s="7"/>
      <c r="Q200" s="7"/>
    </row>
    <row r="201" spans="1:17" ht="60" x14ac:dyDescent="0.25">
      <c r="A201" s="2">
        <v>2775</v>
      </c>
      <c r="B201" s="36" t="s">
        <v>982</v>
      </c>
      <c r="C201" s="35" t="s">
        <v>122</v>
      </c>
      <c r="D201" s="62" t="s">
        <v>295</v>
      </c>
      <c r="E201" s="62" t="s">
        <v>806</v>
      </c>
      <c r="F201" s="62" t="s">
        <v>7</v>
      </c>
      <c r="G201" s="62" t="s">
        <v>38</v>
      </c>
      <c r="H201" s="79"/>
      <c r="I201" s="79"/>
      <c r="J201" s="80"/>
      <c r="K201" s="79"/>
      <c r="L201" s="79"/>
      <c r="M201" s="79">
        <v>4.4800000000000004</v>
      </c>
      <c r="N201" s="72">
        <v>10</v>
      </c>
      <c r="O201" s="7"/>
      <c r="P201" s="7"/>
      <c r="Q201" s="7"/>
    </row>
    <row r="202" spans="1:17" ht="105" x14ac:dyDescent="0.25">
      <c r="A202" s="2">
        <v>3105</v>
      </c>
      <c r="B202" s="36" t="s">
        <v>983</v>
      </c>
      <c r="C202" s="35" t="s">
        <v>661</v>
      </c>
      <c r="D202" s="62" t="s">
        <v>989</v>
      </c>
      <c r="E202" s="62" t="s">
        <v>806</v>
      </c>
      <c r="F202" s="62" t="s">
        <v>7</v>
      </c>
      <c r="G202" s="62" t="s">
        <v>8</v>
      </c>
      <c r="H202" s="79"/>
      <c r="I202" s="79">
        <v>0.4</v>
      </c>
      <c r="J202" s="80"/>
      <c r="K202" s="79"/>
      <c r="L202" s="79"/>
      <c r="M202" s="79">
        <v>0.83899999999999997</v>
      </c>
      <c r="N202" s="68">
        <v>10</v>
      </c>
      <c r="O202" s="7"/>
      <c r="P202" s="7"/>
      <c r="Q202" s="7"/>
    </row>
    <row r="203" spans="1:17" ht="45" x14ac:dyDescent="0.25">
      <c r="A203" s="2">
        <v>2914</v>
      </c>
      <c r="B203" s="36" t="s">
        <v>984</v>
      </c>
      <c r="C203" s="35" t="s">
        <v>662</v>
      </c>
      <c r="D203" s="62" t="s">
        <v>990</v>
      </c>
      <c r="E203" s="62" t="s">
        <v>806</v>
      </c>
      <c r="F203" s="62" t="s">
        <v>7</v>
      </c>
      <c r="G203" s="62" t="s">
        <v>178</v>
      </c>
      <c r="H203" s="79"/>
      <c r="I203" s="79">
        <v>0.25</v>
      </c>
      <c r="J203" s="80"/>
      <c r="K203" s="79">
        <v>0.10100000000000001</v>
      </c>
      <c r="L203" s="79"/>
      <c r="M203" s="79"/>
      <c r="N203" s="68">
        <v>15</v>
      </c>
      <c r="O203" s="7"/>
      <c r="P203" s="7"/>
      <c r="Q203" s="7"/>
    </row>
    <row r="204" spans="1:17" ht="60" x14ac:dyDescent="0.25">
      <c r="A204" s="2">
        <v>2783</v>
      </c>
      <c r="B204" s="36" t="s">
        <v>985</v>
      </c>
      <c r="C204" s="35" t="s">
        <v>663</v>
      </c>
      <c r="D204" s="62" t="s">
        <v>991</v>
      </c>
      <c r="E204" s="62" t="s">
        <v>806</v>
      </c>
      <c r="F204" s="62" t="s">
        <v>7</v>
      </c>
      <c r="G204" s="62" t="s">
        <v>38</v>
      </c>
      <c r="H204" s="79"/>
      <c r="I204" s="79">
        <v>0.63</v>
      </c>
      <c r="J204" s="80"/>
      <c r="K204" s="79">
        <v>1.19</v>
      </c>
      <c r="L204" s="79"/>
      <c r="M204" s="79">
        <v>0.115</v>
      </c>
      <c r="N204" s="68">
        <v>15</v>
      </c>
      <c r="O204" s="7"/>
      <c r="P204" s="7"/>
      <c r="Q204" s="7"/>
    </row>
    <row r="205" spans="1:17" ht="60" x14ac:dyDescent="0.25">
      <c r="A205" s="2">
        <v>2955</v>
      </c>
      <c r="B205" s="36" t="s">
        <v>986</v>
      </c>
      <c r="C205" s="35" t="s">
        <v>664</v>
      </c>
      <c r="D205" s="62" t="s">
        <v>992</v>
      </c>
      <c r="E205" s="62" t="s">
        <v>806</v>
      </c>
      <c r="F205" s="62" t="s">
        <v>7</v>
      </c>
      <c r="G205" s="62" t="s">
        <v>38</v>
      </c>
      <c r="H205" s="79"/>
      <c r="I205" s="79">
        <v>0.63</v>
      </c>
      <c r="J205" s="80"/>
      <c r="K205" s="79">
        <v>1.2E-2</v>
      </c>
      <c r="L205" s="79"/>
      <c r="M205" s="79">
        <v>0.34499999999999997</v>
      </c>
      <c r="N205" s="68">
        <v>15</v>
      </c>
      <c r="O205" s="7"/>
      <c r="P205" s="7"/>
      <c r="Q205" s="7"/>
    </row>
    <row r="206" spans="1:17" ht="45" x14ac:dyDescent="0.25">
      <c r="A206" s="2">
        <v>1487</v>
      </c>
      <c r="B206" s="36" t="s">
        <v>987</v>
      </c>
      <c r="C206" s="35" t="s">
        <v>665</v>
      </c>
      <c r="D206" s="62" t="s">
        <v>503</v>
      </c>
      <c r="E206" s="62" t="s">
        <v>806</v>
      </c>
      <c r="F206" s="62" t="s">
        <v>7</v>
      </c>
      <c r="G206" s="62" t="s">
        <v>38</v>
      </c>
      <c r="H206" s="79"/>
      <c r="I206" s="79"/>
      <c r="J206" s="80"/>
      <c r="K206" s="79">
        <v>0.01</v>
      </c>
      <c r="L206" s="79"/>
      <c r="M206" s="79">
        <v>8.8999999999999996E-2</v>
      </c>
      <c r="N206" s="72">
        <v>15</v>
      </c>
      <c r="O206" s="7"/>
      <c r="P206" s="7"/>
      <c r="Q206" s="7"/>
    </row>
    <row r="207" spans="1:17" ht="60" x14ac:dyDescent="0.25">
      <c r="A207" s="2">
        <v>3480</v>
      </c>
      <c r="B207" s="36" t="s">
        <v>988</v>
      </c>
      <c r="C207" s="35" t="s">
        <v>532</v>
      </c>
      <c r="D207" s="62" t="s">
        <v>533</v>
      </c>
      <c r="E207" s="62" t="s">
        <v>806</v>
      </c>
      <c r="F207" s="62" t="s">
        <v>7</v>
      </c>
      <c r="G207" s="62" t="s">
        <v>566</v>
      </c>
      <c r="H207" s="79"/>
      <c r="I207" s="79">
        <v>0.4</v>
      </c>
      <c r="J207" s="80"/>
      <c r="K207" s="79">
        <v>1.3380000000000001</v>
      </c>
      <c r="L207" s="79"/>
      <c r="M207" s="79"/>
      <c r="N207" s="72">
        <v>15</v>
      </c>
      <c r="O207" s="7"/>
      <c r="P207" s="7"/>
      <c r="Q207" s="7"/>
    </row>
    <row r="208" spans="1:17" ht="60" x14ac:dyDescent="0.25">
      <c r="A208" s="2">
        <v>2305</v>
      </c>
      <c r="B208" s="36" t="s">
        <v>993</v>
      </c>
      <c r="C208" s="35" t="s">
        <v>534</v>
      </c>
      <c r="D208" s="62" t="s">
        <v>535</v>
      </c>
      <c r="E208" s="62" t="s">
        <v>806</v>
      </c>
      <c r="F208" s="62" t="s">
        <v>7</v>
      </c>
      <c r="G208" s="62" t="s">
        <v>563</v>
      </c>
      <c r="H208" s="79"/>
      <c r="I208" s="79"/>
      <c r="J208" s="80"/>
      <c r="K208" s="79">
        <v>2.6000000000000023E-2</v>
      </c>
      <c r="L208" s="79"/>
      <c r="M208" s="79">
        <v>0.6</v>
      </c>
      <c r="N208" s="72">
        <v>15</v>
      </c>
      <c r="O208" s="7"/>
      <c r="P208" s="7"/>
      <c r="Q208" s="7"/>
    </row>
    <row r="209" spans="1:17" ht="30" x14ac:dyDescent="0.25">
      <c r="A209" s="2">
        <v>2789</v>
      </c>
      <c r="B209" s="36" t="s">
        <v>994</v>
      </c>
      <c r="C209" s="35" t="s">
        <v>542</v>
      </c>
      <c r="D209" s="62" t="s">
        <v>543</v>
      </c>
      <c r="E209" s="62" t="s">
        <v>806</v>
      </c>
      <c r="F209" s="62" t="s">
        <v>7</v>
      </c>
      <c r="G209" s="62" t="s">
        <v>467</v>
      </c>
      <c r="H209" s="79"/>
      <c r="I209" s="79"/>
      <c r="J209" s="80"/>
      <c r="K209" s="79"/>
      <c r="L209" s="79"/>
      <c r="M209" s="79">
        <v>0.22</v>
      </c>
      <c r="N209" s="72">
        <v>15</v>
      </c>
      <c r="O209" s="7"/>
      <c r="P209" s="7"/>
      <c r="Q209" s="7"/>
    </row>
    <row r="210" spans="1:17" ht="90" x14ac:dyDescent="0.25">
      <c r="A210" s="2">
        <v>2795</v>
      </c>
      <c r="B210" s="36" t="s">
        <v>995</v>
      </c>
      <c r="C210" s="35" t="s">
        <v>666</v>
      </c>
      <c r="D210" s="62" t="s">
        <v>998</v>
      </c>
      <c r="E210" s="62" t="s">
        <v>806</v>
      </c>
      <c r="F210" s="62" t="s">
        <v>7</v>
      </c>
      <c r="G210" s="62" t="s">
        <v>468</v>
      </c>
      <c r="H210" s="79"/>
      <c r="I210" s="79">
        <v>0.5</v>
      </c>
      <c r="J210" s="80"/>
      <c r="K210" s="79">
        <v>1.4999999999999999E-2</v>
      </c>
      <c r="L210" s="79"/>
      <c r="M210" s="79">
        <v>1.415</v>
      </c>
      <c r="N210" s="68">
        <v>15</v>
      </c>
      <c r="O210" s="7"/>
      <c r="P210" s="7"/>
      <c r="Q210" s="7"/>
    </row>
    <row r="211" spans="1:17" ht="60" x14ac:dyDescent="0.25">
      <c r="A211" s="2">
        <v>2736</v>
      </c>
      <c r="B211" s="36" t="s">
        <v>996</v>
      </c>
      <c r="C211" s="35" t="s">
        <v>667</v>
      </c>
      <c r="D211" s="62" t="s">
        <v>999</v>
      </c>
      <c r="E211" s="62" t="s">
        <v>806</v>
      </c>
      <c r="F211" s="62" t="s">
        <v>7</v>
      </c>
      <c r="G211" s="62" t="s">
        <v>563</v>
      </c>
      <c r="H211" s="79"/>
      <c r="I211" s="79"/>
      <c r="J211" s="80"/>
      <c r="K211" s="79"/>
      <c r="L211" s="79"/>
      <c r="M211" s="79">
        <v>0.50900000000000001</v>
      </c>
      <c r="N211" s="68">
        <v>10</v>
      </c>
      <c r="O211" s="7"/>
      <c r="P211" s="7"/>
      <c r="Q211" s="7"/>
    </row>
    <row r="212" spans="1:17" ht="45" x14ac:dyDescent="0.25">
      <c r="A212" s="2">
        <v>2272</v>
      </c>
      <c r="B212" s="36" t="s">
        <v>997</v>
      </c>
      <c r="C212" s="35" t="s">
        <v>668</v>
      </c>
      <c r="D212" s="62" t="s">
        <v>1000</v>
      </c>
      <c r="E212" s="62" t="s">
        <v>806</v>
      </c>
      <c r="F212" s="62" t="s">
        <v>7</v>
      </c>
      <c r="G212" s="62" t="s">
        <v>563</v>
      </c>
      <c r="H212" s="79"/>
      <c r="I212" s="79">
        <v>0.63</v>
      </c>
      <c r="J212" s="80"/>
      <c r="K212" s="79"/>
      <c r="L212" s="79"/>
      <c r="M212" s="79">
        <v>0.59</v>
      </c>
      <c r="N212" s="68">
        <v>6</v>
      </c>
      <c r="O212" s="7"/>
      <c r="P212" s="7"/>
      <c r="Q212" s="7"/>
    </row>
    <row r="213" spans="1:17" ht="60" x14ac:dyDescent="0.25">
      <c r="A213" s="2">
        <v>2592</v>
      </c>
      <c r="B213" s="36" t="s">
        <v>1001</v>
      </c>
      <c r="C213" s="35" t="s">
        <v>669</v>
      </c>
      <c r="D213" s="62" t="s">
        <v>1007</v>
      </c>
      <c r="E213" s="62" t="s">
        <v>806</v>
      </c>
      <c r="F213" s="62" t="s">
        <v>7</v>
      </c>
      <c r="G213" s="62" t="s">
        <v>563</v>
      </c>
      <c r="H213" s="79"/>
      <c r="I213" s="79"/>
      <c r="J213" s="80"/>
      <c r="K213" s="79"/>
      <c r="L213" s="79"/>
      <c r="M213" s="79">
        <v>0.32000000000000006</v>
      </c>
      <c r="N213" s="68">
        <v>10</v>
      </c>
      <c r="O213" s="7"/>
      <c r="P213" s="7"/>
      <c r="Q213" s="7"/>
    </row>
    <row r="214" spans="1:17" ht="60" x14ac:dyDescent="0.25">
      <c r="A214" s="2">
        <v>2988</v>
      </c>
      <c r="B214" s="36" t="s">
        <v>1002</v>
      </c>
      <c r="C214" s="35" t="s">
        <v>670</v>
      </c>
      <c r="D214" s="62" t="s">
        <v>1008</v>
      </c>
      <c r="E214" s="62" t="s">
        <v>806</v>
      </c>
      <c r="F214" s="62" t="s">
        <v>7</v>
      </c>
      <c r="G214" s="62" t="s">
        <v>563</v>
      </c>
      <c r="H214" s="79"/>
      <c r="I214" s="79"/>
      <c r="J214" s="80"/>
      <c r="K214" s="79"/>
      <c r="L214" s="79"/>
      <c r="M214" s="79">
        <v>1.075</v>
      </c>
      <c r="N214" s="68">
        <v>10</v>
      </c>
      <c r="O214" s="7"/>
      <c r="P214" s="7"/>
      <c r="Q214" s="7"/>
    </row>
    <row r="215" spans="1:17" ht="30" x14ac:dyDescent="0.25">
      <c r="A215" s="2">
        <v>2849</v>
      </c>
      <c r="B215" s="36" t="s">
        <v>1003</v>
      </c>
      <c r="C215" s="35" t="s">
        <v>671</v>
      </c>
      <c r="D215" s="62" t="s">
        <v>1009</v>
      </c>
      <c r="E215" s="62" t="s">
        <v>806</v>
      </c>
      <c r="F215" s="62" t="s">
        <v>7</v>
      </c>
      <c r="G215" s="62" t="s">
        <v>563</v>
      </c>
      <c r="H215" s="79"/>
      <c r="I215" s="79"/>
      <c r="J215" s="80"/>
      <c r="K215" s="79"/>
      <c r="L215" s="79"/>
      <c r="M215" s="79">
        <v>2.1999999999999999E-2</v>
      </c>
      <c r="N215" s="68">
        <v>1</v>
      </c>
      <c r="O215" s="7"/>
      <c r="P215" s="7"/>
      <c r="Q215" s="7"/>
    </row>
    <row r="216" spans="1:17" ht="45" x14ac:dyDescent="0.25">
      <c r="A216" s="2">
        <v>2856</v>
      </c>
      <c r="B216" s="36" t="s">
        <v>1004</v>
      </c>
      <c r="C216" s="35" t="s">
        <v>672</v>
      </c>
      <c r="D216" s="62" t="s">
        <v>1010</v>
      </c>
      <c r="E216" s="62" t="s">
        <v>806</v>
      </c>
      <c r="F216" s="62" t="s">
        <v>7</v>
      </c>
      <c r="G216" s="62" t="s">
        <v>563</v>
      </c>
      <c r="H216" s="79"/>
      <c r="I216" s="79"/>
      <c r="J216" s="80"/>
      <c r="K216" s="79"/>
      <c r="L216" s="79"/>
      <c r="M216" s="79">
        <v>0.1</v>
      </c>
      <c r="N216" s="68">
        <v>1</v>
      </c>
      <c r="O216" s="7"/>
      <c r="P216" s="7"/>
      <c r="Q216" s="7"/>
    </row>
    <row r="217" spans="1:17" ht="45" x14ac:dyDescent="0.25">
      <c r="A217" s="2">
        <v>3110</v>
      </c>
      <c r="B217" s="36" t="s">
        <v>1005</v>
      </c>
      <c r="C217" s="35" t="s">
        <v>673</v>
      </c>
      <c r="D217" s="62" t="s">
        <v>1011</v>
      </c>
      <c r="E217" s="62" t="s">
        <v>806</v>
      </c>
      <c r="F217" s="62" t="s">
        <v>7</v>
      </c>
      <c r="G217" s="62" t="s">
        <v>563</v>
      </c>
      <c r="H217" s="79"/>
      <c r="I217" s="79"/>
      <c r="J217" s="80"/>
      <c r="K217" s="79"/>
      <c r="L217" s="79"/>
      <c r="M217" s="79">
        <v>7.5999999999999998E-2</v>
      </c>
      <c r="N217" s="68">
        <v>10</v>
      </c>
      <c r="O217" s="7"/>
      <c r="P217" s="7"/>
      <c r="Q217" s="7"/>
    </row>
    <row r="218" spans="1:17" ht="60" x14ac:dyDescent="0.25">
      <c r="A218" s="2">
        <v>4173</v>
      </c>
      <c r="B218" s="36" t="s">
        <v>1006</v>
      </c>
      <c r="C218" s="35" t="s">
        <v>504</v>
      </c>
      <c r="D218" s="62" t="s">
        <v>505</v>
      </c>
      <c r="E218" s="62" t="s">
        <v>806</v>
      </c>
      <c r="F218" s="62" t="s">
        <v>7</v>
      </c>
      <c r="G218" s="62" t="s">
        <v>8</v>
      </c>
      <c r="H218" s="79"/>
      <c r="I218" s="79">
        <v>2</v>
      </c>
      <c r="J218" s="80"/>
      <c r="K218" s="79"/>
      <c r="L218" s="79"/>
      <c r="M218" s="79">
        <v>0.60000000000000009</v>
      </c>
      <c r="N218" s="72">
        <v>10</v>
      </c>
      <c r="O218" s="7"/>
      <c r="P218" s="7"/>
      <c r="Q218" s="7"/>
    </row>
    <row r="219" spans="1:17" ht="60" x14ac:dyDescent="0.25">
      <c r="A219" s="2">
        <v>4259</v>
      </c>
      <c r="B219" s="36" t="s">
        <v>1012</v>
      </c>
      <c r="C219" s="35" t="s">
        <v>506</v>
      </c>
      <c r="D219" s="62" t="s">
        <v>507</v>
      </c>
      <c r="E219" s="62" t="s">
        <v>806</v>
      </c>
      <c r="F219" s="62" t="s">
        <v>7</v>
      </c>
      <c r="G219" s="62" t="s">
        <v>8</v>
      </c>
      <c r="H219" s="79"/>
      <c r="I219" s="79">
        <v>0.5</v>
      </c>
      <c r="J219" s="80"/>
      <c r="K219" s="79"/>
      <c r="L219" s="79"/>
      <c r="M219" s="79">
        <v>4.0999999999999996</v>
      </c>
      <c r="N219" s="72">
        <v>10</v>
      </c>
      <c r="O219" s="7"/>
      <c r="P219" s="7"/>
      <c r="Q219" s="7"/>
    </row>
    <row r="220" spans="1:17" ht="75" x14ac:dyDescent="0.25">
      <c r="A220" s="2">
        <v>3114</v>
      </c>
      <c r="B220" s="36" t="s">
        <v>1013</v>
      </c>
      <c r="C220" s="35" t="s">
        <v>508</v>
      </c>
      <c r="D220" s="62" t="s">
        <v>509</v>
      </c>
      <c r="E220" s="62" t="s">
        <v>806</v>
      </c>
      <c r="F220" s="62" t="s">
        <v>7</v>
      </c>
      <c r="G220" s="62" t="s">
        <v>8</v>
      </c>
      <c r="H220" s="79"/>
      <c r="I220" s="79">
        <v>1.26</v>
      </c>
      <c r="J220" s="80"/>
      <c r="K220" s="79"/>
      <c r="L220" s="79"/>
      <c r="M220" s="79">
        <v>0.65200000000000002</v>
      </c>
      <c r="N220" s="72">
        <v>10</v>
      </c>
      <c r="O220" s="7"/>
      <c r="P220" s="7"/>
      <c r="Q220" s="7"/>
    </row>
    <row r="221" spans="1:17" ht="60" x14ac:dyDescent="0.25">
      <c r="A221" s="2">
        <v>3042</v>
      </c>
      <c r="B221" s="36" t="s">
        <v>1014</v>
      </c>
      <c r="C221" s="35" t="s">
        <v>510</v>
      </c>
      <c r="D221" s="62" t="s">
        <v>511</v>
      </c>
      <c r="E221" s="62" t="s">
        <v>806</v>
      </c>
      <c r="F221" s="62" t="s">
        <v>7</v>
      </c>
      <c r="G221" s="62" t="s">
        <v>8</v>
      </c>
      <c r="H221" s="79"/>
      <c r="I221" s="79">
        <v>1.26</v>
      </c>
      <c r="J221" s="80"/>
      <c r="K221" s="79"/>
      <c r="L221" s="79"/>
      <c r="M221" s="79">
        <v>0.35299999999999998</v>
      </c>
      <c r="N221" s="72">
        <v>6</v>
      </c>
      <c r="O221" s="7"/>
      <c r="P221" s="7"/>
      <c r="Q221" s="7"/>
    </row>
    <row r="222" spans="1:17" ht="75" x14ac:dyDescent="0.25">
      <c r="A222" s="2">
        <v>3006</v>
      </c>
      <c r="B222" s="36" t="s">
        <v>1015</v>
      </c>
      <c r="C222" s="35" t="s">
        <v>512</v>
      </c>
      <c r="D222" s="62" t="s">
        <v>513</v>
      </c>
      <c r="E222" s="62" t="s">
        <v>806</v>
      </c>
      <c r="F222" s="62" t="s">
        <v>7</v>
      </c>
      <c r="G222" s="62" t="s">
        <v>560</v>
      </c>
      <c r="H222" s="79"/>
      <c r="I222" s="79">
        <v>0.5</v>
      </c>
      <c r="J222" s="80"/>
      <c r="K222" s="79"/>
      <c r="L222" s="79"/>
      <c r="M222" s="79">
        <v>0.21299999999999999</v>
      </c>
      <c r="N222" s="72">
        <v>15</v>
      </c>
      <c r="O222" s="7"/>
      <c r="P222" s="7"/>
      <c r="Q222" s="7"/>
    </row>
    <row r="223" spans="1:17" ht="75" x14ac:dyDescent="0.25">
      <c r="A223" s="2">
        <v>2900</v>
      </c>
      <c r="B223" s="36" t="s">
        <v>1016</v>
      </c>
      <c r="C223" s="35" t="s">
        <v>514</v>
      </c>
      <c r="D223" s="62" t="s">
        <v>515</v>
      </c>
      <c r="E223" s="62" t="s">
        <v>806</v>
      </c>
      <c r="F223" s="62" t="s">
        <v>7</v>
      </c>
      <c r="G223" s="62" t="s">
        <v>468</v>
      </c>
      <c r="H223" s="79"/>
      <c r="I223" s="79">
        <v>1.26</v>
      </c>
      <c r="J223" s="80"/>
      <c r="K223" s="79"/>
      <c r="L223" s="79"/>
      <c r="M223" s="79">
        <v>0.70300000000000007</v>
      </c>
      <c r="N223" s="72">
        <v>15</v>
      </c>
      <c r="O223" s="7"/>
      <c r="P223" s="7"/>
      <c r="Q223" s="7"/>
    </row>
    <row r="224" spans="1:17" ht="45" x14ac:dyDescent="0.25">
      <c r="A224" s="2">
        <v>3479</v>
      </c>
      <c r="B224" s="36" t="s">
        <v>1017</v>
      </c>
      <c r="C224" s="35" t="s">
        <v>516</v>
      </c>
      <c r="D224" s="62" t="s">
        <v>517</v>
      </c>
      <c r="E224" s="62" t="s">
        <v>806</v>
      </c>
      <c r="F224" s="62" t="s">
        <v>7</v>
      </c>
      <c r="G224" s="62" t="s">
        <v>561</v>
      </c>
      <c r="H224" s="79"/>
      <c r="I224" s="79">
        <v>0.4</v>
      </c>
      <c r="J224" s="80"/>
      <c r="K224" s="79">
        <v>0.84699999999999998</v>
      </c>
      <c r="L224" s="79"/>
      <c r="M224" s="79"/>
      <c r="N224" s="72">
        <v>15</v>
      </c>
      <c r="O224" s="7"/>
      <c r="P224" s="7"/>
      <c r="Q224" s="7"/>
    </row>
    <row r="225" spans="1:17" ht="45" x14ac:dyDescent="0.25">
      <c r="A225" s="2">
        <v>3508</v>
      </c>
      <c r="B225" s="36" t="s">
        <v>1018</v>
      </c>
      <c r="C225" s="35" t="s">
        <v>518</v>
      </c>
      <c r="D225" s="62" t="s">
        <v>519</v>
      </c>
      <c r="E225" s="62" t="s">
        <v>806</v>
      </c>
      <c r="F225" s="62" t="s">
        <v>7</v>
      </c>
      <c r="G225" s="62" t="s">
        <v>562</v>
      </c>
      <c r="H225" s="79"/>
      <c r="I225" s="79">
        <v>0.4</v>
      </c>
      <c r="J225" s="80"/>
      <c r="K225" s="79">
        <v>2.5230000000000001</v>
      </c>
      <c r="L225" s="79"/>
      <c r="M225" s="79">
        <v>0.155</v>
      </c>
      <c r="N225" s="72">
        <v>15</v>
      </c>
      <c r="O225" s="7"/>
      <c r="P225" s="7"/>
      <c r="Q225" s="7"/>
    </row>
    <row r="226" spans="1:17" ht="90" x14ac:dyDescent="0.25">
      <c r="A226" s="2">
        <v>3210</v>
      </c>
      <c r="B226" s="36" t="s">
        <v>1019</v>
      </c>
      <c r="C226" s="35" t="s">
        <v>674</v>
      </c>
      <c r="D226" s="62" t="s">
        <v>1021</v>
      </c>
      <c r="E226" s="62" t="s">
        <v>806</v>
      </c>
      <c r="F226" s="62" t="s">
        <v>7</v>
      </c>
      <c r="G226" s="62" t="s">
        <v>781</v>
      </c>
      <c r="H226" s="79"/>
      <c r="I226" s="79">
        <v>2</v>
      </c>
      <c r="J226" s="80"/>
      <c r="K226" s="79"/>
      <c r="L226" s="79"/>
      <c r="M226" s="79">
        <v>0.15</v>
      </c>
      <c r="N226" s="68">
        <v>15</v>
      </c>
      <c r="O226" s="7"/>
      <c r="P226" s="7"/>
      <c r="Q226" s="7"/>
    </row>
    <row r="227" spans="1:17" ht="45" x14ac:dyDescent="0.25">
      <c r="A227" s="2">
        <v>3211</v>
      </c>
      <c r="B227" s="36" t="s">
        <v>1020</v>
      </c>
      <c r="C227" s="35" t="s">
        <v>520</v>
      </c>
      <c r="D227" s="62" t="s">
        <v>521</v>
      </c>
      <c r="E227" s="62" t="s">
        <v>806</v>
      </c>
      <c r="F227" s="62" t="s">
        <v>7</v>
      </c>
      <c r="G227" s="62" t="s">
        <v>465</v>
      </c>
      <c r="H227" s="79"/>
      <c r="I227" s="79">
        <v>0.4</v>
      </c>
      <c r="J227" s="80"/>
      <c r="K227" s="79">
        <v>0.02</v>
      </c>
      <c r="L227" s="79"/>
      <c r="M227" s="79">
        <v>0.41299999999999998</v>
      </c>
      <c r="N227" s="72">
        <v>15</v>
      </c>
      <c r="O227" s="7"/>
      <c r="P227" s="7"/>
      <c r="Q227" s="7"/>
    </row>
    <row r="228" spans="1:17" ht="60" x14ac:dyDescent="0.25">
      <c r="A228" s="2">
        <v>3166</v>
      </c>
      <c r="B228" s="36" t="s">
        <v>1022</v>
      </c>
      <c r="C228" s="35" t="s">
        <v>522</v>
      </c>
      <c r="D228" s="62" t="s">
        <v>523</v>
      </c>
      <c r="E228" s="62" t="s">
        <v>806</v>
      </c>
      <c r="F228" s="62" t="s">
        <v>7</v>
      </c>
      <c r="G228" s="62" t="s">
        <v>8</v>
      </c>
      <c r="H228" s="79"/>
      <c r="I228" s="79">
        <v>0.5</v>
      </c>
      <c r="J228" s="80"/>
      <c r="K228" s="79"/>
      <c r="L228" s="79"/>
      <c r="M228" s="79">
        <v>0.46</v>
      </c>
      <c r="N228" s="72">
        <v>10</v>
      </c>
      <c r="O228" s="7"/>
      <c r="P228" s="7"/>
      <c r="Q228" s="7"/>
    </row>
    <row r="229" spans="1:17" ht="45" x14ac:dyDescent="0.25">
      <c r="A229" s="2">
        <v>3119</v>
      </c>
      <c r="B229" s="36" t="s">
        <v>1023</v>
      </c>
      <c r="C229" s="35" t="s">
        <v>524</v>
      </c>
      <c r="D229" s="62" t="s">
        <v>525</v>
      </c>
      <c r="E229" s="62" t="s">
        <v>806</v>
      </c>
      <c r="F229" s="62" t="s">
        <v>7</v>
      </c>
      <c r="G229" s="62" t="s">
        <v>8</v>
      </c>
      <c r="H229" s="79"/>
      <c r="I229" s="79">
        <v>0.8</v>
      </c>
      <c r="J229" s="80"/>
      <c r="K229" s="79"/>
      <c r="L229" s="79"/>
      <c r="M229" s="79">
        <v>0.92100000000000004</v>
      </c>
      <c r="N229" s="72">
        <v>10</v>
      </c>
      <c r="O229" s="7"/>
      <c r="P229" s="7"/>
      <c r="Q229" s="7"/>
    </row>
    <row r="230" spans="1:17" ht="90" x14ac:dyDescent="0.25">
      <c r="A230" s="2">
        <v>2982</v>
      </c>
      <c r="B230" s="36" t="s">
        <v>1024</v>
      </c>
      <c r="C230" s="35" t="s">
        <v>526</v>
      </c>
      <c r="D230" s="62" t="s">
        <v>527</v>
      </c>
      <c r="E230" s="62" t="s">
        <v>806</v>
      </c>
      <c r="F230" s="62" t="s">
        <v>7</v>
      </c>
      <c r="G230" s="62" t="s">
        <v>8</v>
      </c>
      <c r="H230" s="79"/>
      <c r="I230" s="79">
        <v>0.8</v>
      </c>
      <c r="J230" s="80"/>
      <c r="K230" s="79"/>
      <c r="L230" s="79"/>
      <c r="M230" s="79">
        <v>3.4340000000000002</v>
      </c>
      <c r="N230" s="72">
        <v>10</v>
      </c>
      <c r="O230" s="7"/>
      <c r="P230" s="7"/>
      <c r="Q230" s="7"/>
    </row>
    <row r="231" spans="1:17" ht="45" x14ac:dyDescent="0.25">
      <c r="A231" s="2">
        <v>2907</v>
      </c>
      <c r="B231" s="36" t="s">
        <v>1025</v>
      </c>
      <c r="C231" s="35" t="s">
        <v>528</v>
      </c>
      <c r="D231" s="62" t="s">
        <v>529</v>
      </c>
      <c r="E231" s="62" t="s">
        <v>806</v>
      </c>
      <c r="F231" s="62" t="s">
        <v>7</v>
      </c>
      <c r="G231" s="62" t="s">
        <v>565</v>
      </c>
      <c r="H231" s="79"/>
      <c r="I231" s="79">
        <v>0.8</v>
      </c>
      <c r="J231" s="80"/>
      <c r="K231" s="79"/>
      <c r="L231" s="79"/>
      <c r="M231" s="79">
        <v>0.06</v>
      </c>
      <c r="N231" s="72">
        <v>15</v>
      </c>
      <c r="O231" s="7"/>
      <c r="P231" s="7"/>
      <c r="Q231" s="7"/>
    </row>
    <row r="232" spans="1:17" ht="45" x14ac:dyDescent="0.25">
      <c r="A232" s="2">
        <v>2354</v>
      </c>
      <c r="B232" s="36" t="s">
        <v>1026</v>
      </c>
      <c r="C232" s="35" t="s">
        <v>530</v>
      </c>
      <c r="D232" s="62" t="s">
        <v>531</v>
      </c>
      <c r="E232" s="62" t="s">
        <v>806</v>
      </c>
      <c r="F232" s="62" t="s">
        <v>7</v>
      </c>
      <c r="G232" s="62" t="s">
        <v>8</v>
      </c>
      <c r="H232" s="79"/>
      <c r="I232" s="79">
        <v>0.8</v>
      </c>
      <c r="J232" s="80"/>
      <c r="K232" s="79"/>
      <c r="L232" s="79"/>
      <c r="M232" s="79">
        <v>1.0925</v>
      </c>
      <c r="N232" s="72">
        <v>10</v>
      </c>
      <c r="O232" s="7"/>
      <c r="P232" s="7"/>
      <c r="Q232" s="7"/>
    </row>
    <row r="233" spans="1:17" ht="45" x14ac:dyDescent="0.25">
      <c r="A233" s="2">
        <v>3630</v>
      </c>
      <c r="B233" s="36" t="s">
        <v>1027</v>
      </c>
      <c r="C233" s="35" t="s">
        <v>536</v>
      </c>
      <c r="D233" s="62" t="s">
        <v>537</v>
      </c>
      <c r="E233" s="62" t="s">
        <v>806</v>
      </c>
      <c r="F233" s="62" t="s">
        <v>7</v>
      </c>
      <c r="G233" s="62" t="s">
        <v>563</v>
      </c>
      <c r="H233" s="79"/>
      <c r="I233" s="79">
        <v>0.5</v>
      </c>
      <c r="J233" s="80"/>
      <c r="K233" s="79"/>
      <c r="L233" s="79"/>
      <c r="M233" s="79">
        <v>0.16</v>
      </c>
      <c r="N233" s="72">
        <v>10</v>
      </c>
      <c r="O233" s="7"/>
      <c r="P233" s="7"/>
      <c r="Q233" s="7"/>
    </row>
    <row r="234" spans="1:17" ht="75" x14ac:dyDescent="0.25">
      <c r="A234" s="2">
        <v>3002</v>
      </c>
      <c r="B234" s="36" t="s">
        <v>1028</v>
      </c>
      <c r="C234" s="35" t="s">
        <v>538</v>
      </c>
      <c r="D234" s="62" t="s">
        <v>539</v>
      </c>
      <c r="E234" s="62" t="s">
        <v>806</v>
      </c>
      <c r="F234" s="62" t="s">
        <v>7</v>
      </c>
      <c r="G234" s="62" t="s">
        <v>8</v>
      </c>
      <c r="H234" s="79"/>
      <c r="I234" s="79">
        <v>0.5</v>
      </c>
      <c r="J234" s="80"/>
      <c r="K234" s="79"/>
      <c r="L234" s="79"/>
      <c r="M234" s="79">
        <v>0.43099999999999999</v>
      </c>
      <c r="N234" s="72">
        <v>6</v>
      </c>
      <c r="O234" s="7"/>
      <c r="P234" s="7"/>
      <c r="Q234" s="7"/>
    </row>
    <row r="235" spans="1:17" ht="75" x14ac:dyDescent="0.25">
      <c r="A235" s="2">
        <v>1150</v>
      </c>
      <c r="B235" s="36" t="s">
        <v>1029</v>
      </c>
      <c r="C235" s="35" t="s">
        <v>675</v>
      </c>
      <c r="D235" s="62" t="s">
        <v>1032</v>
      </c>
      <c r="E235" s="62" t="s">
        <v>806</v>
      </c>
      <c r="F235" s="62" t="s">
        <v>7</v>
      </c>
      <c r="G235" s="62" t="s">
        <v>786</v>
      </c>
      <c r="H235" s="79"/>
      <c r="I235" s="79">
        <v>1.26</v>
      </c>
      <c r="J235" s="80"/>
      <c r="K235" s="79">
        <v>0.249</v>
      </c>
      <c r="L235" s="79"/>
      <c r="M235" s="79">
        <v>1.292</v>
      </c>
      <c r="N235" s="68">
        <v>15</v>
      </c>
      <c r="O235" s="7"/>
      <c r="P235" s="7"/>
      <c r="Q235" s="7"/>
    </row>
    <row r="236" spans="1:17" ht="60" x14ac:dyDescent="0.25">
      <c r="A236" s="2">
        <v>2385</v>
      </c>
      <c r="B236" s="36" t="s">
        <v>1030</v>
      </c>
      <c r="C236" s="35" t="s">
        <v>676</v>
      </c>
      <c r="D236" s="62" t="s">
        <v>1033</v>
      </c>
      <c r="E236" s="62" t="s">
        <v>806</v>
      </c>
      <c r="F236" s="62" t="s">
        <v>7</v>
      </c>
      <c r="G236" s="62" t="s">
        <v>781</v>
      </c>
      <c r="H236" s="79"/>
      <c r="I236" s="79">
        <v>0.25</v>
      </c>
      <c r="J236" s="80"/>
      <c r="K236" s="79">
        <v>1.4E-2</v>
      </c>
      <c r="L236" s="79"/>
      <c r="M236" s="79">
        <v>1.4119999999999999</v>
      </c>
      <c r="N236" s="68">
        <v>15</v>
      </c>
      <c r="O236" s="7"/>
      <c r="P236" s="7"/>
      <c r="Q236" s="7"/>
    </row>
    <row r="237" spans="1:17" ht="60" x14ac:dyDescent="0.25">
      <c r="A237" s="2">
        <v>2642</v>
      </c>
      <c r="B237" s="36" t="s">
        <v>1031</v>
      </c>
      <c r="C237" s="35" t="s">
        <v>677</v>
      </c>
      <c r="D237" s="62" t="s">
        <v>1034</v>
      </c>
      <c r="E237" s="62" t="s">
        <v>806</v>
      </c>
      <c r="F237" s="62" t="s">
        <v>7</v>
      </c>
      <c r="G237" s="62" t="s">
        <v>8</v>
      </c>
      <c r="H237" s="79"/>
      <c r="I237" s="79">
        <v>1</v>
      </c>
      <c r="J237" s="80"/>
      <c r="K237" s="79"/>
      <c r="L237" s="79"/>
      <c r="M237" s="79">
        <v>1.5649999999999999</v>
      </c>
      <c r="N237" s="68">
        <v>15</v>
      </c>
      <c r="O237" s="7"/>
      <c r="P237" s="7"/>
      <c r="Q237" s="7"/>
    </row>
    <row r="238" spans="1:17" ht="45" x14ac:dyDescent="0.25">
      <c r="A238" s="2">
        <v>2791</v>
      </c>
      <c r="B238" s="36" t="s">
        <v>1035</v>
      </c>
      <c r="C238" s="35" t="s">
        <v>678</v>
      </c>
      <c r="D238" s="62" t="s">
        <v>1040</v>
      </c>
      <c r="E238" s="62" t="s">
        <v>806</v>
      </c>
      <c r="F238" s="62" t="s">
        <v>7</v>
      </c>
      <c r="G238" s="62" t="s">
        <v>787</v>
      </c>
      <c r="H238" s="79"/>
      <c r="I238" s="79">
        <v>2</v>
      </c>
      <c r="J238" s="80"/>
      <c r="K238" s="79"/>
      <c r="L238" s="79"/>
      <c r="M238" s="79">
        <v>0.6</v>
      </c>
      <c r="N238" s="68">
        <v>15</v>
      </c>
      <c r="O238" s="7"/>
      <c r="P238" s="7"/>
      <c r="Q238" s="7"/>
    </row>
    <row r="239" spans="1:17" ht="45" x14ac:dyDescent="0.25">
      <c r="A239" s="2">
        <v>2809</v>
      </c>
      <c r="B239" s="36" t="s">
        <v>1036</v>
      </c>
      <c r="C239" s="35" t="s">
        <v>679</v>
      </c>
      <c r="D239" s="62" t="s">
        <v>1041</v>
      </c>
      <c r="E239" s="62" t="s">
        <v>806</v>
      </c>
      <c r="F239" s="62" t="s">
        <v>7</v>
      </c>
      <c r="G239" s="62" t="s">
        <v>54</v>
      </c>
      <c r="H239" s="79"/>
      <c r="I239" s="79">
        <v>0.5</v>
      </c>
      <c r="J239" s="80"/>
      <c r="K239" s="79"/>
      <c r="L239" s="79"/>
      <c r="M239" s="79">
        <v>1.02</v>
      </c>
      <c r="N239" s="68">
        <v>6</v>
      </c>
      <c r="O239" s="7"/>
      <c r="P239" s="7"/>
      <c r="Q239" s="7"/>
    </row>
    <row r="240" spans="1:17" ht="60" x14ac:dyDescent="0.25">
      <c r="A240" s="2">
        <v>2843</v>
      </c>
      <c r="B240" s="36" t="s">
        <v>1037</v>
      </c>
      <c r="C240" s="35" t="s">
        <v>680</v>
      </c>
      <c r="D240" s="62" t="s">
        <v>1042</v>
      </c>
      <c r="E240" s="62" t="s">
        <v>806</v>
      </c>
      <c r="F240" s="62" t="s">
        <v>7</v>
      </c>
      <c r="G240" s="62" t="s">
        <v>8</v>
      </c>
      <c r="H240" s="79"/>
      <c r="I240" s="79">
        <v>0.5</v>
      </c>
      <c r="J240" s="80"/>
      <c r="K240" s="79"/>
      <c r="L240" s="79"/>
      <c r="M240" s="79">
        <v>0.35499999999999998</v>
      </c>
      <c r="N240" s="68">
        <v>10</v>
      </c>
      <c r="O240" s="7"/>
      <c r="P240" s="7"/>
      <c r="Q240" s="7"/>
    </row>
    <row r="241" spans="1:17" ht="90" x14ac:dyDescent="0.25">
      <c r="A241" s="2">
        <v>2890</v>
      </c>
      <c r="B241" s="36" t="s">
        <v>1038</v>
      </c>
      <c r="C241" s="35" t="s">
        <v>681</v>
      </c>
      <c r="D241" s="62" t="s">
        <v>1043</v>
      </c>
      <c r="E241" s="62" t="s">
        <v>806</v>
      </c>
      <c r="F241" s="62" t="s">
        <v>7</v>
      </c>
      <c r="G241" s="62" t="s">
        <v>8</v>
      </c>
      <c r="H241" s="79"/>
      <c r="I241" s="79">
        <v>1.26</v>
      </c>
      <c r="J241" s="80"/>
      <c r="K241" s="79"/>
      <c r="L241" s="79"/>
      <c r="M241" s="79">
        <v>1.3029999999999999</v>
      </c>
      <c r="N241" s="68">
        <v>10</v>
      </c>
      <c r="O241" s="7"/>
      <c r="P241" s="7"/>
      <c r="Q241" s="7"/>
    </row>
    <row r="242" spans="1:17" ht="60" x14ac:dyDescent="0.25">
      <c r="A242" s="2">
        <v>2911</v>
      </c>
      <c r="B242" s="36" t="s">
        <v>1039</v>
      </c>
      <c r="C242" s="35" t="s">
        <v>682</v>
      </c>
      <c r="D242" s="62" t="s">
        <v>1044</v>
      </c>
      <c r="E242" s="62" t="s">
        <v>806</v>
      </c>
      <c r="F242" s="62" t="s">
        <v>7</v>
      </c>
      <c r="G242" s="62" t="s">
        <v>468</v>
      </c>
      <c r="H242" s="79"/>
      <c r="I242" s="79">
        <v>0.25</v>
      </c>
      <c r="J242" s="80"/>
      <c r="K242" s="79"/>
      <c r="L242" s="79"/>
      <c r="M242" s="79">
        <v>6.4000000000000001E-2</v>
      </c>
      <c r="N242" s="68">
        <v>15</v>
      </c>
      <c r="O242" s="7"/>
      <c r="P242" s="7"/>
      <c r="Q242" s="7"/>
    </row>
    <row r="243" spans="1:17" ht="60" x14ac:dyDescent="0.25">
      <c r="A243" s="2">
        <v>2991</v>
      </c>
      <c r="B243" s="36" t="s">
        <v>1046</v>
      </c>
      <c r="C243" s="35" t="s">
        <v>683</v>
      </c>
      <c r="D243" s="62" t="s">
        <v>1045</v>
      </c>
      <c r="E243" s="62" t="s">
        <v>806</v>
      </c>
      <c r="F243" s="62" t="s">
        <v>7</v>
      </c>
      <c r="G243" s="62" t="s">
        <v>8</v>
      </c>
      <c r="H243" s="79"/>
      <c r="I243" s="79">
        <v>1.26</v>
      </c>
      <c r="J243" s="80"/>
      <c r="K243" s="79"/>
      <c r="L243" s="79"/>
      <c r="M243" s="79">
        <v>0.44799999999999995</v>
      </c>
      <c r="N243" s="68">
        <v>10</v>
      </c>
      <c r="O243" s="7"/>
      <c r="P243" s="7"/>
      <c r="Q243" s="7"/>
    </row>
    <row r="244" spans="1:17" ht="60" x14ac:dyDescent="0.25">
      <c r="A244" s="2">
        <v>3001</v>
      </c>
      <c r="B244" s="36" t="s">
        <v>1047</v>
      </c>
      <c r="C244" s="35" t="s">
        <v>684</v>
      </c>
      <c r="D244" s="62" t="s">
        <v>1049</v>
      </c>
      <c r="E244" s="62" t="s">
        <v>806</v>
      </c>
      <c r="F244" s="62" t="s">
        <v>7</v>
      </c>
      <c r="G244" s="62" t="s">
        <v>8</v>
      </c>
      <c r="H244" s="79"/>
      <c r="I244" s="79">
        <v>1</v>
      </c>
      <c r="J244" s="80"/>
      <c r="K244" s="79"/>
      <c r="L244" s="79"/>
      <c r="M244" s="79">
        <v>0.4</v>
      </c>
      <c r="N244" s="68">
        <v>10</v>
      </c>
      <c r="O244" s="7"/>
      <c r="P244" s="7"/>
      <c r="Q244" s="7"/>
    </row>
    <row r="245" spans="1:17" ht="90" x14ac:dyDescent="0.25">
      <c r="A245" s="2">
        <v>3356</v>
      </c>
      <c r="B245" s="36" t="s">
        <v>1048</v>
      </c>
      <c r="C245" s="35" t="s">
        <v>685</v>
      </c>
      <c r="D245" s="62" t="s">
        <v>1050</v>
      </c>
      <c r="E245" s="62" t="s">
        <v>806</v>
      </c>
      <c r="F245" s="62" t="s">
        <v>7</v>
      </c>
      <c r="G245" s="62" t="s">
        <v>8</v>
      </c>
      <c r="H245" s="79"/>
      <c r="I245" s="79">
        <v>0.8</v>
      </c>
      <c r="J245" s="80"/>
      <c r="K245" s="79"/>
      <c r="L245" s="79"/>
      <c r="M245" s="79">
        <v>0.82700000000000007</v>
      </c>
      <c r="N245" s="68">
        <v>10</v>
      </c>
      <c r="O245" s="7"/>
      <c r="P245" s="7"/>
      <c r="Q245" s="7"/>
    </row>
    <row r="246" spans="1:17" ht="60" x14ac:dyDescent="0.25">
      <c r="A246" s="2">
        <v>2581</v>
      </c>
      <c r="B246" s="36" t="s">
        <v>1052</v>
      </c>
      <c r="C246" s="35" t="s">
        <v>686</v>
      </c>
      <c r="D246" s="62" t="s">
        <v>1051</v>
      </c>
      <c r="E246" s="62" t="s">
        <v>806</v>
      </c>
      <c r="F246" s="62" t="s">
        <v>7</v>
      </c>
      <c r="G246" s="62" t="s">
        <v>8</v>
      </c>
      <c r="H246" s="79"/>
      <c r="I246" s="79">
        <v>1.26</v>
      </c>
      <c r="J246" s="80"/>
      <c r="K246" s="79"/>
      <c r="L246" s="79"/>
      <c r="M246" s="79">
        <v>0.1</v>
      </c>
      <c r="N246" s="68">
        <v>10</v>
      </c>
      <c r="O246" s="7"/>
      <c r="P246" s="7"/>
      <c r="Q246" s="7"/>
    </row>
    <row r="247" spans="1:17" ht="60" x14ac:dyDescent="0.25">
      <c r="A247" s="2">
        <v>2714</v>
      </c>
      <c r="B247" s="36" t="s">
        <v>1053</v>
      </c>
      <c r="C247" s="35" t="s">
        <v>687</v>
      </c>
      <c r="D247" s="62" t="s">
        <v>1056</v>
      </c>
      <c r="E247" s="62" t="s">
        <v>806</v>
      </c>
      <c r="F247" s="62" t="s">
        <v>7</v>
      </c>
      <c r="G247" s="62" t="s">
        <v>38</v>
      </c>
      <c r="H247" s="79"/>
      <c r="I247" s="79">
        <v>1.63</v>
      </c>
      <c r="J247" s="80"/>
      <c r="K247" s="79">
        <v>3.0000000000000001E-3</v>
      </c>
      <c r="L247" s="79"/>
      <c r="M247" s="79">
        <v>0.6</v>
      </c>
      <c r="N247" s="68">
        <v>15</v>
      </c>
      <c r="O247" s="7"/>
      <c r="P247" s="7"/>
      <c r="Q247" s="7"/>
    </row>
    <row r="248" spans="1:17" ht="45" x14ac:dyDescent="0.25">
      <c r="A248" s="2">
        <v>2917</v>
      </c>
      <c r="B248" s="36" t="s">
        <v>1054</v>
      </c>
      <c r="C248" s="35" t="s">
        <v>688</v>
      </c>
      <c r="D248" s="62" t="s">
        <v>1057</v>
      </c>
      <c r="E248" s="62" t="s">
        <v>806</v>
      </c>
      <c r="F248" s="62" t="s">
        <v>7</v>
      </c>
      <c r="G248" s="62" t="s">
        <v>50</v>
      </c>
      <c r="H248" s="79"/>
      <c r="I248" s="79">
        <v>0.4</v>
      </c>
      <c r="J248" s="80"/>
      <c r="K248" s="79">
        <v>5.0000000000000001E-3</v>
      </c>
      <c r="L248" s="79"/>
      <c r="M248" s="79">
        <v>0.35</v>
      </c>
      <c r="N248" s="68">
        <v>15</v>
      </c>
      <c r="O248" s="7"/>
      <c r="P248" s="7"/>
      <c r="Q248" s="7"/>
    </row>
    <row r="249" spans="1:17" ht="45" x14ac:dyDescent="0.25">
      <c r="A249" s="2">
        <v>3104</v>
      </c>
      <c r="B249" s="36" t="s">
        <v>1055</v>
      </c>
      <c r="C249" s="35" t="s">
        <v>689</v>
      </c>
      <c r="D249" s="62" t="s">
        <v>1058</v>
      </c>
      <c r="E249" s="62" t="s">
        <v>806</v>
      </c>
      <c r="F249" s="62" t="s">
        <v>7</v>
      </c>
      <c r="G249" s="62" t="s">
        <v>468</v>
      </c>
      <c r="H249" s="79"/>
      <c r="I249" s="79">
        <v>0.5</v>
      </c>
      <c r="J249" s="80"/>
      <c r="K249" s="79"/>
      <c r="L249" s="79"/>
      <c r="M249" s="79">
        <v>0.08</v>
      </c>
      <c r="N249" s="68">
        <v>15</v>
      </c>
      <c r="O249" s="7"/>
      <c r="P249" s="7"/>
      <c r="Q249" s="7"/>
    </row>
    <row r="250" spans="1:17" ht="60" x14ac:dyDescent="0.25">
      <c r="A250" s="2">
        <v>3546</v>
      </c>
      <c r="B250" s="36" t="s">
        <v>1059</v>
      </c>
      <c r="C250" s="35" t="s">
        <v>690</v>
      </c>
      <c r="D250" s="62" t="s">
        <v>1065</v>
      </c>
      <c r="E250" s="62" t="s">
        <v>806</v>
      </c>
      <c r="F250" s="62" t="s">
        <v>7</v>
      </c>
      <c r="G250" s="62" t="s">
        <v>8</v>
      </c>
      <c r="H250" s="79"/>
      <c r="I250" s="79">
        <v>0.63</v>
      </c>
      <c r="J250" s="80"/>
      <c r="K250" s="79"/>
      <c r="L250" s="79"/>
      <c r="M250" s="79">
        <v>0.77800000000000002</v>
      </c>
      <c r="N250" s="68">
        <v>10</v>
      </c>
      <c r="O250" s="7"/>
      <c r="P250" s="7"/>
      <c r="Q250" s="7"/>
    </row>
    <row r="251" spans="1:17" ht="75" x14ac:dyDescent="0.25">
      <c r="A251" s="2">
        <v>1460</v>
      </c>
      <c r="B251" s="36" t="s">
        <v>1060</v>
      </c>
      <c r="C251" s="35" t="s">
        <v>540</v>
      </c>
      <c r="D251" s="62" t="s">
        <v>541</v>
      </c>
      <c r="E251" s="62" t="s">
        <v>806</v>
      </c>
      <c r="F251" s="62" t="s">
        <v>7</v>
      </c>
      <c r="G251" s="62" t="s">
        <v>82</v>
      </c>
      <c r="H251" s="79"/>
      <c r="I251" s="79">
        <v>0.8</v>
      </c>
      <c r="J251" s="80"/>
      <c r="K251" s="79"/>
      <c r="L251" s="79"/>
      <c r="M251" s="79">
        <v>4.1579999999999995</v>
      </c>
      <c r="N251" s="72">
        <v>6</v>
      </c>
      <c r="O251" s="7"/>
      <c r="P251" s="7"/>
      <c r="Q251" s="7"/>
    </row>
    <row r="252" spans="1:17" ht="120" x14ac:dyDescent="0.25">
      <c r="A252" s="2">
        <v>2044</v>
      </c>
      <c r="B252" s="36" t="s">
        <v>1061</v>
      </c>
      <c r="C252" s="35" t="s">
        <v>544</v>
      </c>
      <c r="D252" s="62" t="s">
        <v>545</v>
      </c>
      <c r="E252" s="62" t="s">
        <v>806</v>
      </c>
      <c r="F252" s="62" t="s">
        <v>7</v>
      </c>
      <c r="G252" s="62" t="s">
        <v>54</v>
      </c>
      <c r="H252" s="79"/>
      <c r="I252" s="79">
        <v>1.26</v>
      </c>
      <c r="J252" s="80"/>
      <c r="K252" s="79"/>
      <c r="L252" s="79"/>
      <c r="M252" s="79">
        <v>2.9919999999999995</v>
      </c>
      <c r="N252" s="72">
        <v>6</v>
      </c>
      <c r="O252" s="7"/>
      <c r="P252" s="7"/>
      <c r="Q252" s="7"/>
    </row>
    <row r="253" spans="1:17" ht="75" x14ac:dyDescent="0.25">
      <c r="A253" s="2">
        <v>2574</v>
      </c>
      <c r="B253" s="36" t="s">
        <v>1062</v>
      </c>
      <c r="C253" s="35" t="s">
        <v>546</v>
      </c>
      <c r="D253" s="62" t="s">
        <v>547</v>
      </c>
      <c r="E253" s="62" t="s">
        <v>806</v>
      </c>
      <c r="F253" s="62" t="s">
        <v>7</v>
      </c>
      <c r="G253" s="62" t="s">
        <v>8</v>
      </c>
      <c r="H253" s="79"/>
      <c r="I253" s="79">
        <v>0.4</v>
      </c>
      <c r="J253" s="80"/>
      <c r="K253" s="79"/>
      <c r="L253" s="79"/>
      <c r="M253" s="79">
        <v>1.06</v>
      </c>
      <c r="N253" s="72">
        <v>10</v>
      </c>
      <c r="O253" s="7"/>
      <c r="P253" s="7"/>
      <c r="Q253" s="7"/>
    </row>
    <row r="254" spans="1:17" ht="90" x14ac:dyDescent="0.25">
      <c r="A254" s="2">
        <v>2575</v>
      </c>
      <c r="B254" s="36" t="s">
        <v>1063</v>
      </c>
      <c r="C254" s="35" t="s">
        <v>548</v>
      </c>
      <c r="D254" s="62" t="s">
        <v>549</v>
      </c>
      <c r="E254" s="62" t="s">
        <v>806</v>
      </c>
      <c r="F254" s="62" t="s">
        <v>7</v>
      </c>
      <c r="G254" s="62" t="s">
        <v>8</v>
      </c>
      <c r="H254" s="79"/>
      <c r="I254" s="79">
        <v>0.8</v>
      </c>
      <c r="J254" s="80"/>
      <c r="K254" s="79"/>
      <c r="L254" s="79"/>
      <c r="M254" s="79">
        <v>1.47</v>
      </c>
      <c r="N254" s="72">
        <v>10</v>
      </c>
      <c r="O254" s="7"/>
      <c r="P254" s="7"/>
      <c r="Q254" s="7"/>
    </row>
    <row r="255" spans="1:17" ht="90" x14ac:dyDescent="0.25">
      <c r="A255" s="2">
        <v>2710</v>
      </c>
      <c r="B255" s="36" t="s">
        <v>1064</v>
      </c>
      <c r="C255" s="35" t="s">
        <v>550</v>
      </c>
      <c r="D255" s="62" t="s">
        <v>551</v>
      </c>
      <c r="E255" s="62" t="s">
        <v>806</v>
      </c>
      <c r="F255" s="62" t="s">
        <v>7</v>
      </c>
      <c r="G255" s="62" t="s">
        <v>8</v>
      </c>
      <c r="H255" s="79"/>
      <c r="I255" s="79">
        <v>2</v>
      </c>
      <c r="J255" s="80"/>
      <c r="K255" s="79"/>
      <c r="L255" s="79"/>
      <c r="M255" s="79">
        <v>0.64500000000000002</v>
      </c>
      <c r="N255" s="72">
        <v>10</v>
      </c>
      <c r="O255" s="7"/>
      <c r="P255" s="7"/>
      <c r="Q255" s="7"/>
    </row>
    <row r="256" spans="1:17" ht="105" x14ac:dyDescent="0.25">
      <c r="A256" s="2">
        <v>2728</v>
      </c>
      <c r="B256" s="36" t="s">
        <v>1066</v>
      </c>
      <c r="C256" s="35" t="s">
        <v>552</v>
      </c>
      <c r="D256" s="62" t="s">
        <v>553</v>
      </c>
      <c r="E256" s="62" t="s">
        <v>806</v>
      </c>
      <c r="F256" s="62" t="s">
        <v>7</v>
      </c>
      <c r="G256" s="62" t="s">
        <v>563</v>
      </c>
      <c r="H256" s="79"/>
      <c r="I256" s="79">
        <v>0.8</v>
      </c>
      <c r="J256" s="80"/>
      <c r="K256" s="79"/>
      <c r="L256" s="79">
        <v>1.1000000000000001</v>
      </c>
      <c r="M256" s="79"/>
      <c r="N256" s="72">
        <v>10</v>
      </c>
      <c r="O256" s="7"/>
      <c r="P256" s="7"/>
      <c r="Q256" s="7"/>
    </row>
    <row r="257" spans="1:17" ht="45" x14ac:dyDescent="0.25">
      <c r="A257" s="2">
        <v>2730</v>
      </c>
      <c r="B257" s="36" t="s">
        <v>1067</v>
      </c>
      <c r="C257" s="35" t="s">
        <v>554</v>
      </c>
      <c r="D257" s="62" t="s">
        <v>555</v>
      </c>
      <c r="E257" s="62" t="s">
        <v>806</v>
      </c>
      <c r="F257" s="62" t="s">
        <v>7</v>
      </c>
      <c r="G257" s="62" t="s">
        <v>564</v>
      </c>
      <c r="H257" s="79"/>
      <c r="I257" s="79">
        <v>1.26</v>
      </c>
      <c r="J257" s="80"/>
      <c r="K257" s="79"/>
      <c r="L257" s="79"/>
      <c r="M257" s="79">
        <v>1.3720000000000001</v>
      </c>
      <c r="N257" s="72">
        <v>6</v>
      </c>
      <c r="O257" s="7"/>
      <c r="P257" s="7"/>
      <c r="Q257" s="7"/>
    </row>
    <row r="258" spans="1:17" ht="75" x14ac:dyDescent="0.25">
      <c r="A258" s="2">
        <v>2784</v>
      </c>
      <c r="B258" s="36" t="s">
        <v>1068</v>
      </c>
      <c r="C258" s="35" t="s">
        <v>556</v>
      </c>
      <c r="D258" s="62" t="s">
        <v>557</v>
      </c>
      <c r="E258" s="62" t="s">
        <v>806</v>
      </c>
      <c r="F258" s="62" t="s">
        <v>7</v>
      </c>
      <c r="G258" s="62" t="s">
        <v>563</v>
      </c>
      <c r="H258" s="79"/>
      <c r="I258" s="79">
        <v>0.5</v>
      </c>
      <c r="J258" s="80"/>
      <c r="K258" s="79"/>
      <c r="L258" s="79"/>
      <c r="M258" s="79">
        <v>1.36</v>
      </c>
      <c r="N258" s="72">
        <v>10</v>
      </c>
      <c r="O258" s="7"/>
      <c r="P258" s="7"/>
      <c r="Q258" s="7"/>
    </row>
    <row r="259" spans="1:17" ht="45" x14ac:dyDescent="0.25">
      <c r="A259" s="2">
        <v>2793</v>
      </c>
      <c r="B259" s="36" t="s">
        <v>1069</v>
      </c>
      <c r="C259" s="35" t="s">
        <v>558</v>
      </c>
      <c r="D259" s="62" t="s">
        <v>559</v>
      </c>
      <c r="E259" s="62" t="s">
        <v>806</v>
      </c>
      <c r="F259" s="62" t="s">
        <v>7</v>
      </c>
      <c r="G259" s="62" t="s">
        <v>54</v>
      </c>
      <c r="H259" s="79"/>
      <c r="I259" s="79">
        <v>0.5</v>
      </c>
      <c r="J259" s="80"/>
      <c r="K259" s="79"/>
      <c r="L259" s="79"/>
      <c r="M259" s="79">
        <v>0.67</v>
      </c>
      <c r="N259" s="72">
        <v>6</v>
      </c>
      <c r="O259" s="7"/>
      <c r="P259" s="7"/>
      <c r="Q259" s="7"/>
    </row>
    <row r="260" spans="1:17" ht="30" x14ac:dyDescent="0.25">
      <c r="A260" s="2" t="s">
        <v>630</v>
      </c>
      <c r="B260" s="36" t="s">
        <v>1070</v>
      </c>
      <c r="C260" s="35" t="s">
        <v>791</v>
      </c>
      <c r="D260" s="62" t="s">
        <v>296</v>
      </c>
      <c r="E260" s="62" t="s">
        <v>806</v>
      </c>
      <c r="F260" s="62" t="s">
        <v>7</v>
      </c>
      <c r="G260" s="62" t="s">
        <v>7</v>
      </c>
      <c r="H260" s="79"/>
      <c r="I260" s="79">
        <v>44.947096145327897</v>
      </c>
      <c r="J260" s="80"/>
      <c r="K260" s="79">
        <v>25.709738995127566</v>
      </c>
      <c r="L260" s="79"/>
      <c r="M260" s="79">
        <v>91.152710982725011</v>
      </c>
      <c r="N260" s="68"/>
      <c r="O260" s="7"/>
      <c r="P260" s="7"/>
      <c r="Q260" s="7"/>
    </row>
    <row r="261" spans="1:17" ht="30" x14ac:dyDescent="0.25">
      <c r="A261" s="2" t="s">
        <v>631</v>
      </c>
      <c r="B261" s="36" t="s">
        <v>1071</v>
      </c>
      <c r="C261" s="35" t="s">
        <v>792</v>
      </c>
      <c r="D261" s="62" t="s">
        <v>297</v>
      </c>
      <c r="E261" s="62" t="s">
        <v>806</v>
      </c>
      <c r="F261" s="62" t="s">
        <v>7</v>
      </c>
      <c r="G261" s="62" t="s">
        <v>7</v>
      </c>
      <c r="H261" s="79"/>
      <c r="I261" s="79">
        <v>63.648228333697105</v>
      </c>
      <c r="J261" s="80"/>
      <c r="K261" s="79">
        <v>36.406786606874746</v>
      </c>
      <c r="L261" s="79"/>
      <c r="M261" s="79">
        <v>129.07860706073774</v>
      </c>
      <c r="N261" s="68"/>
      <c r="O261" s="7"/>
      <c r="P261" s="7"/>
      <c r="Q261" s="7"/>
    </row>
    <row r="262" spans="1:17" ht="90" x14ac:dyDescent="0.25">
      <c r="A262" s="2">
        <v>3028</v>
      </c>
      <c r="B262" s="36" t="s">
        <v>1073</v>
      </c>
      <c r="C262" s="35" t="s">
        <v>96</v>
      </c>
      <c r="D262" s="62" t="s">
        <v>298</v>
      </c>
      <c r="E262" s="62" t="s">
        <v>806</v>
      </c>
      <c r="F262" s="62" t="s">
        <v>7</v>
      </c>
      <c r="G262" s="62" t="s">
        <v>34</v>
      </c>
      <c r="H262" s="79"/>
      <c r="I262" s="79">
        <v>0.04</v>
      </c>
      <c r="J262" s="80"/>
      <c r="K262" s="79">
        <v>1.37</v>
      </c>
      <c r="L262" s="79"/>
      <c r="M262" s="79"/>
      <c r="N262" s="72">
        <v>15</v>
      </c>
      <c r="O262" s="7"/>
      <c r="P262" s="7"/>
      <c r="Q262" s="7"/>
    </row>
    <row r="263" spans="1:17" ht="60" x14ac:dyDescent="0.25">
      <c r="A263" s="2">
        <v>460</v>
      </c>
      <c r="B263" s="36" t="s">
        <v>1074</v>
      </c>
      <c r="C263" s="35" t="s">
        <v>41</v>
      </c>
      <c r="D263" s="62" t="s">
        <v>284</v>
      </c>
      <c r="E263" s="62" t="s">
        <v>806</v>
      </c>
      <c r="F263" s="62" t="s">
        <v>7</v>
      </c>
      <c r="G263" s="62" t="s">
        <v>179</v>
      </c>
      <c r="H263" s="79"/>
      <c r="I263" s="79"/>
      <c r="J263" s="80"/>
      <c r="K263" s="79">
        <v>2.23</v>
      </c>
      <c r="L263" s="79"/>
      <c r="M263" s="79"/>
      <c r="N263" s="72">
        <v>0.4</v>
      </c>
      <c r="O263" s="7"/>
      <c r="P263" s="7"/>
      <c r="Q263" s="7"/>
    </row>
    <row r="264" spans="1:17" ht="60" x14ac:dyDescent="0.25">
      <c r="A264" s="2">
        <v>2773</v>
      </c>
      <c r="B264" s="36" t="s">
        <v>1075</v>
      </c>
      <c r="C264" s="35" t="s">
        <v>97</v>
      </c>
      <c r="D264" s="62" t="s">
        <v>299</v>
      </c>
      <c r="E264" s="62" t="s">
        <v>806</v>
      </c>
      <c r="F264" s="62" t="s">
        <v>7</v>
      </c>
      <c r="G264" s="62" t="s">
        <v>33</v>
      </c>
      <c r="H264" s="79"/>
      <c r="I264" s="79"/>
      <c r="J264" s="80"/>
      <c r="K264" s="79">
        <v>0.85</v>
      </c>
      <c r="L264" s="79"/>
      <c r="M264" s="79"/>
      <c r="N264" s="72">
        <v>0.4</v>
      </c>
      <c r="O264" s="7"/>
      <c r="P264" s="7"/>
      <c r="Q264" s="7"/>
    </row>
    <row r="265" spans="1:17" ht="60" x14ac:dyDescent="0.25">
      <c r="A265" s="2">
        <v>1866</v>
      </c>
      <c r="B265" s="36" t="s">
        <v>1076</v>
      </c>
      <c r="C265" s="35" t="s">
        <v>692</v>
      </c>
      <c r="D265" s="62" t="s">
        <v>1072</v>
      </c>
      <c r="E265" s="62" t="s">
        <v>806</v>
      </c>
      <c r="F265" s="62" t="s">
        <v>7</v>
      </c>
      <c r="G265" s="62" t="s">
        <v>38</v>
      </c>
      <c r="H265" s="79"/>
      <c r="I265" s="79"/>
      <c r="J265" s="80"/>
      <c r="K265" s="79">
        <v>4.1000000000000002E-2</v>
      </c>
      <c r="L265" s="79"/>
      <c r="M265" s="79">
        <v>0.28999999999999998</v>
      </c>
      <c r="N265" s="68">
        <v>15</v>
      </c>
      <c r="O265" s="7"/>
      <c r="P265" s="7"/>
      <c r="Q265" s="7"/>
    </row>
    <row r="266" spans="1:17" ht="60" x14ac:dyDescent="0.25">
      <c r="A266" s="2">
        <v>697</v>
      </c>
      <c r="B266" s="36" t="s">
        <v>1077</v>
      </c>
      <c r="C266" s="35" t="s">
        <v>22</v>
      </c>
      <c r="D266" s="62" t="s">
        <v>282</v>
      </c>
      <c r="E266" s="62" t="s">
        <v>806</v>
      </c>
      <c r="F266" s="62" t="s">
        <v>7</v>
      </c>
      <c r="G266" s="62" t="s">
        <v>8</v>
      </c>
      <c r="H266" s="79"/>
      <c r="I266" s="79"/>
      <c r="J266" s="80"/>
      <c r="K266" s="79"/>
      <c r="L266" s="79"/>
      <c r="M266" s="79">
        <v>0.24</v>
      </c>
      <c r="N266" s="72">
        <v>0.4</v>
      </c>
      <c r="O266" s="7"/>
      <c r="P266" s="7"/>
      <c r="Q266" s="7"/>
    </row>
    <row r="267" spans="1:17" ht="60" x14ac:dyDescent="0.25">
      <c r="A267" s="2">
        <v>721</v>
      </c>
      <c r="B267" s="36" t="s">
        <v>1078</v>
      </c>
      <c r="C267" s="35" t="s">
        <v>23</v>
      </c>
      <c r="D267" s="62" t="s">
        <v>283</v>
      </c>
      <c r="E267" s="62" t="s">
        <v>806</v>
      </c>
      <c r="F267" s="62" t="s">
        <v>7</v>
      </c>
      <c r="G267" s="62" t="s">
        <v>8</v>
      </c>
      <c r="H267" s="79"/>
      <c r="I267" s="79"/>
      <c r="J267" s="80"/>
      <c r="K267" s="79"/>
      <c r="L267" s="79"/>
      <c r="M267" s="79">
        <v>0.19</v>
      </c>
      <c r="N267" s="72">
        <v>0.4</v>
      </c>
      <c r="O267" s="7"/>
      <c r="P267" s="7"/>
      <c r="Q267" s="7"/>
    </row>
    <row r="268" spans="1:17" ht="45" x14ac:dyDescent="0.25">
      <c r="A268" s="2">
        <v>3035</v>
      </c>
      <c r="B268" s="36" t="s">
        <v>1079</v>
      </c>
      <c r="C268" s="35" t="s">
        <v>64</v>
      </c>
      <c r="D268" s="62" t="s">
        <v>294</v>
      </c>
      <c r="E268" s="62" t="s">
        <v>806</v>
      </c>
      <c r="F268" s="62" t="s">
        <v>7</v>
      </c>
      <c r="G268" s="62" t="s">
        <v>33</v>
      </c>
      <c r="H268" s="79"/>
      <c r="I268" s="79">
        <v>0.1</v>
      </c>
      <c r="J268" s="80"/>
      <c r="K268" s="79"/>
      <c r="L268" s="79"/>
      <c r="M268" s="79"/>
      <c r="N268" s="72">
        <v>15</v>
      </c>
      <c r="O268" s="7"/>
      <c r="P268" s="7"/>
      <c r="Q268" s="7"/>
    </row>
    <row r="269" spans="1:17" ht="75" x14ac:dyDescent="0.25">
      <c r="A269" s="2">
        <v>2143</v>
      </c>
      <c r="B269" s="36" t="s">
        <v>1080</v>
      </c>
      <c r="C269" s="35" t="s">
        <v>98</v>
      </c>
      <c r="D269" s="62" t="s">
        <v>300</v>
      </c>
      <c r="E269" s="62" t="s">
        <v>806</v>
      </c>
      <c r="F269" s="62" t="s">
        <v>7</v>
      </c>
      <c r="G269" s="62" t="s">
        <v>99</v>
      </c>
      <c r="H269" s="79"/>
      <c r="I269" s="79">
        <v>0.4</v>
      </c>
      <c r="J269" s="80"/>
      <c r="K269" s="79">
        <v>0.51</v>
      </c>
      <c r="L269" s="79"/>
      <c r="M269" s="79">
        <v>1.3</v>
      </c>
      <c r="N269" s="72">
        <v>15</v>
      </c>
      <c r="O269" s="7"/>
      <c r="P269" s="7"/>
      <c r="Q269" s="7"/>
    </row>
    <row r="270" spans="1:17" ht="75" x14ac:dyDescent="0.25">
      <c r="A270" s="2">
        <v>2288</v>
      </c>
      <c r="B270" s="36" t="s">
        <v>1081</v>
      </c>
      <c r="C270" s="35" t="s">
        <v>100</v>
      </c>
      <c r="D270" s="62" t="s">
        <v>301</v>
      </c>
      <c r="E270" s="62" t="s">
        <v>806</v>
      </c>
      <c r="F270" s="62" t="s">
        <v>7</v>
      </c>
      <c r="G270" s="62" t="s">
        <v>21</v>
      </c>
      <c r="H270" s="79"/>
      <c r="I270" s="79">
        <v>0.25</v>
      </c>
      <c r="J270" s="80"/>
      <c r="K270" s="79">
        <v>1.4</v>
      </c>
      <c r="L270" s="79"/>
      <c r="M270" s="79"/>
      <c r="N270" s="72">
        <v>15</v>
      </c>
      <c r="O270" s="7"/>
      <c r="P270" s="7"/>
      <c r="Q270" s="7"/>
    </row>
    <row r="271" spans="1:17" ht="75" x14ac:dyDescent="0.25">
      <c r="A271" s="2">
        <v>2540</v>
      </c>
      <c r="B271" s="36" t="s">
        <v>1082</v>
      </c>
      <c r="C271" s="35" t="s">
        <v>101</v>
      </c>
      <c r="D271" s="62" t="s">
        <v>302</v>
      </c>
      <c r="E271" s="62" t="s">
        <v>806</v>
      </c>
      <c r="F271" s="62" t="s">
        <v>7</v>
      </c>
      <c r="G271" s="62" t="s">
        <v>8</v>
      </c>
      <c r="H271" s="79"/>
      <c r="I271" s="79"/>
      <c r="J271" s="80"/>
      <c r="K271" s="79">
        <v>4.4999999999999998E-2</v>
      </c>
      <c r="L271" s="79"/>
      <c r="M271" s="79">
        <v>7.4999999999999997E-2</v>
      </c>
      <c r="N271" s="72">
        <v>0.4</v>
      </c>
      <c r="O271" s="7"/>
      <c r="P271" s="7"/>
      <c r="Q271" s="7"/>
    </row>
    <row r="272" spans="1:17" ht="90" x14ac:dyDescent="0.25">
      <c r="A272" s="2">
        <v>2951</v>
      </c>
      <c r="B272" s="36" t="s">
        <v>1083</v>
      </c>
      <c r="C272" s="35" t="s">
        <v>102</v>
      </c>
      <c r="D272" s="62" t="s">
        <v>303</v>
      </c>
      <c r="E272" s="62" t="s">
        <v>806</v>
      </c>
      <c r="F272" s="62" t="s">
        <v>7</v>
      </c>
      <c r="G272" s="62" t="s">
        <v>34</v>
      </c>
      <c r="H272" s="79"/>
      <c r="I272" s="79">
        <v>0.16</v>
      </c>
      <c r="J272" s="80"/>
      <c r="K272" s="79">
        <v>1.77</v>
      </c>
      <c r="L272" s="79"/>
      <c r="M272" s="79"/>
      <c r="N272" s="72">
        <v>15</v>
      </c>
      <c r="O272" s="7"/>
      <c r="P272" s="7"/>
      <c r="Q272" s="7"/>
    </row>
    <row r="273" spans="1:17" ht="105" x14ac:dyDescent="0.25">
      <c r="A273" s="2">
        <v>2953</v>
      </c>
      <c r="B273" s="36" t="s">
        <v>1084</v>
      </c>
      <c r="C273" s="35" t="s">
        <v>160</v>
      </c>
      <c r="D273" s="62" t="s">
        <v>304</v>
      </c>
      <c r="E273" s="62" t="s">
        <v>806</v>
      </c>
      <c r="F273" s="62" t="s">
        <v>7</v>
      </c>
      <c r="G273" s="62" t="s">
        <v>178</v>
      </c>
      <c r="H273" s="79"/>
      <c r="I273" s="79">
        <v>1.2000000000000002</v>
      </c>
      <c r="J273" s="80"/>
      <c r="K273" s="79">
        <v>0.14999999999999991</v>
      </c>
      <c r="L273" s="79"/>
      <c r="M273" s="79">
        <v>1.3</v>
      </c>
      <c r="N273" s="72">
        <v>15</v>
      </c>
      <c r="O273" s="7"/>
      <c r="P273" s="7"/>
      <c r="Q273" s="7"/>
    </row>
    <row r="274" spans="1:17" ht="75" x14ac:dyDescent="0.25">
      <c r="A274" s="2">
        <v>2998</v>
      </c>
      <c r="B274" s="36" t="s">
        <v>1085</v>
      </c>
      <c r="C274" s="35" t="s">
        <v>103</v>
      </c>
      <c r="D274" s="62" t="s">
        <v>305</v>
      </c>
      <c r="E274" s="62" t="s">
        <v>806</v>
      </c>
      <c r="F274" s="62" t="s">
        <v>7</v>
      </c>
      <c r="G274" s="62" t="s">
        <v>21</v>
      </c>
      <c r="H274" s="79"/>
      <c r="I274" s="79"/>
      <c r="J274" s="80"/>
      <c r="K274" s="79">
        <v>2.59</v>
      </c>
      <c r="L274" s="79"/>
      <c r="M274" s="79"/>
      <c r="N274" s="72">
        <v>15</v>
      </c>
      <c r="O274" s="7"/>
      <c r="P274" s="7"/>
      <c r="Q274" s="7"/>
    </row>
    <row r="275" spans="1:17" ht="75" x14ac:dyDescent="0.25">
      <c r="A275" s="2">
        <v>2999</v>
      </c>
      <c r="B275" s="36" t="s">
        <v>1086</v>
      </c>
      <c r="C275" s="35" t="s">
        <v>104</v>
      </c>
      <c r="D275" s="62" t="s">
        <v>306</v>
      </c>
      <c r="E275" s="62" t="s">
        <v>806</v>
      </c>
      <c r="F275" s="62" t="s">
        <v>7</v>
      </c>
      <c r="G275" s="62" t="s">
        <v>21</v>
      </c>
      <c r="H275" s="79"/>
      <c r="I275" s="79">
        <v>0.06</v>
      </c>
      <c r="J275" s="80"/>
      <c r="K275" s="79">
        <v>2.1</v>
      </c>
      <c r="L275" s="79"/>
      <c r="M275" s="79"/>
      <c r="N275" s="72">
        <v>15</v>
      </c>
      <c r="O275" s="7"/>
      <c r="P275" s="7"/>
      <c r="Q275" s="7"/>
    </row>
    <row r="276" spans="1:17" ht="75" x14ac:dyDescent="0.25">
      <c r="A276" s="2">
        <v>3025</v>
      </c>
      <c r="B276" s="36" t="s">
        <v>1087</v>
      </c>
      <c r="C276" s="35" t="s">
        <v>105</v>
      </c>
      <c r="D276" s="62" t="s">
        <v>307</v>
      </c>
      <c r="E276" s="62" t="s">
        <v>806</v>
      </c>
      <c r="F276" s="62" t="s">
        <v>7</v>
      </c>
      <c r="G276" s="62" t="s">
        <v>38</v>
      </c>
      <c r="H276" s="79"/>
      <c r="I276" s="79">
        <v>0.08</v>
      </c>
      <c r="J276" s="80"/>
      <c r="K276" s="79">
        <v>3.93</v>
      </c>
      <c r="L276" s="79"/>
      <c r="M276" s="79"/>
      <c r="N276" s="72">
        <v>15</v>
      </c>
      <c r="O276" s="7"/>
      <c r="P276" s="7"/>
      <c r="Q276" s="7"/>
    </row>
    <row r="277" spans="1:17" ht="75" x14ac:dyDescent="0.25">
      <c r="A277" s="2">
        <v>3026</v>
      </c>
      <c r="B277" s="36" t="s">
        <v>1088</v>
      </c>
      <c r="C277" s="35" t="s">
        <v>106</v>
      </c>
      <c r="D277" s="62" t="s">
        <v>308</v>
      </c>
      <c r="E277" s="62" t="s">
        <v>806</v>
      </c>
      <c r="F277" s="62" t="s">
        <v>7</v>
      </c>
      <c r="G277" s="62" t="s">
        <v>566</v>
      </c>
      <c r="H277" s="79"/>
      <c r="I277" s="79">
        <v>0.25</v>
      </c>
      <c r="J277" s="80"/>
      <c r="K277" s="79">
        <v>2.0499999999999998</v>
      </c>
      <c r="L277" s="79"/>
      <c r="M277" s="79"/>
      <c r="N277" s="72">
        <v>15</v>
      </c>
      <c r="O277" s="7"/>
      <c r="P277" s="7"/>
      <c r="Q277" s="7"/>
    </row>
    <row r="278" spans="1:17" ht="45" x14ac:dyDescent="0.25">
      <c r="A278" s="2">
        <v>3027</v>
      </c>
      <c r="B278" s="36" t="s">
        <v>1089</v>
      </c>
      <c r="C278" s="35" t="s">
        <v>107</v>
      </c>
      <c r="D278" s="62" t="s">
        <v>309</v>
      </c>
      <c r="E278" s="62" t="s">
        <v>806</v>
      </c>
      <c r="F278" s="62" t="s">
        <v>7</v>
      </c>
      <c r="G278" s="62" t="s">
        <v>38</v>
      </c>
      <c r="H278" s="79"/>
      <c r="I278" s="79"/>
      <c r="J278" s="80"/>
      <c r="K278" s="79">
        <v>0.13</v>
      </c>
      <c r="L278" s="79"/>
      <c r="M278" s="79"/>
      <c r="N278" s="72">
        <v>15</v>
      </c>
      <c r="O278" s="7"/>
      <c r="P278" s="7"/>
      <c r="Q278" s="7"/>
    </row>
    <row r="279" spans="1:17" ht="45" x14ac:dyDescent="0.25">
      <c r="A279" s="2">
        <v>2723</v>
      </c>
      <c r="B279" s="36" t="s">
        <v>1090</v>
      </c>
      <c r="C279" s="35" t="s">
        <v>693</v>
      </c>
      <c r="D279" s="62" t="s">
        <v>695</v>
      </c>
      <c r="E279" s="62" t="s">
        <v>806</v>
      </c>
      <c r="F279" s="62" t="s">
        <v>7</v>
      </c>
      <c r="G279" s="62" t="s">
        <v>8</v>
      </c>
      <c r="H279" s="79"/>
      <c r="I279" s="79"/>
      <c r="J279" s="80"/>
      <c r="K279" s="79"/>
      <c r="L279" s="79"/>
      <c r="M279" s="79"/>
      <c r="N279" s="69"/>
      <c r="O279" s="7"/>
      <c r="P279" s="7"/>
      <c r="Q279" s="7"/>
    </row>
  </sheetData>
  <autoFilter ref="A32:Q279"/>
  <mergeCells count="19">
    <mergeCell ref="K30:M30"/>
    <mergeCell ref="P30:P31"/>
    <mergeCell ref="F29:F31"/>
    <mergeCell ref="G29:G31"/>
    <mergeCell ref="N30:N31"/>
    <mergeCell ref="O30:O31"/>
    <mergeCell ref="Q29:Q31"/>
    <mergeCell ref="B16:Q16"/>
    <mergeCell ref="B17:Q17"/>
    <mergeCell ref="B18:Q18"/>
    <mergeCell ref="B20:Q20"/>
    <mergeCell ref="B21:Q21"/>
    <mergeCell ref="B28:Q28"/>
    <mergeCell ref="D29:D31"/>
    <mergeCell ref="E29:E31"/>
    <mergeCell ref="B29:B31"/>
    <mergeCell ref="C29:C31"/>
    <mergeCell ref="H29:P29"/>
    <mergeCell ref="H30:J30"/>
  </mergeCells>
  <conditionalFormatting sqref="H35:M35">
    <cfRule type="cellIs" dxfId="7" priority="9" operator="equal">
      <formula>0</formula>
    </cfRule>
  </conditionalFormatting>
  <conditionalFormatting sqref="H36:M36">
    <cfRule type="cellIs" dxfId="6" priority="8" operator="equal">
      <formula>0</formula>
    </cfRule>
  </conditionalFormatting>
  <conditionalFormatting sqref="J38">
    <cfRule type="cellIs" dxfId="5" priority="7" operator="equal">
      <formula>0</formula>
    </cfRule>
  </conditionalFormatting>
  <conditionalFormatting sqref="J39">
    <cfRule type="cellIs" dxfId="4" priority="6" operator="equal">
      <formula>0</formula>
    </cfRule>
  </conditionalFormatting>
  <conditionalFormatting sqref="J40:J42">
    <cfRule type="cellIs" dxfId="3" priority="5" operator="equal">
      <formula>0</formula>
    </cfRule>
  </conditionalFormatting>
  <conditionalFormatting sqref="H36:M36">
    <cfRule type="cellIs" dxfId="2" priority="4" operator="equal">
      <formula>0</formula>
    </cfRule>
  </conditionalFormatting>
  <conditionalFormatting sqref="H35:M35">
    <cfRule type="cellIs" dxfId="1" priority="2" operator="equal">
      <formula>0</formula>
    </cfRule>
  </conditionalFormatting>
  <conditionalFormatting sqref="J43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85" fitToHeight="14" pageOrder="overThenDown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69"/>
  <sheetViews>
    <sheetView tabSelected="1" zoomScale="82" zoomScaleNormal="82" workbookViewId="0">
      <pane xSplit="3" ySplit="7" topLeftCell="D251" activePane="bottomRight" state="frozen"/>
      <selection pane="topRight" activeCell="C1" sqref="C1"/>
      <selection pane="bottomLeft" activeCell="A8" sqref="A8"/>
      <selection pane="bottomRight" activeCell="C250" sqref="C250"/>
    </sheetView>
  </sheetViews>
  <sheetFormatPr defaultRowHeight="15" x14ac:dyDescent="0.25"/>
  <cols>
    <col min="1" max="1" width="0" style="2" hidden="1" customWidth="1"/>
    <col min="2" max="2" width="9.140625" style="2"/>
    <col min="3" max="3" width="38.7109375" style="2" customWidth="1"/>
    <col min="4" max="4" width="10.28515625" style="2" customWidth="1"/>
    <col min="5" max="6" width="6.85546875" style="2" customWidth="1"/>
    <col min="7" max="7" width="16.140625" style="2" customWidth="1"/>
    <col min="8" max="8" width="14.140625" style="2" customWidth="1"/>
    <col min="9" max="9" width="16.28515625" style="2" customWidth="1"/>
    <col min="10" max="11" width="12.85546875" style="2" customWidth="1"/>
    <col min="12" max="12" width="13.7109375" style="2" customWidth="1"/>
    <col min="13" max="13" width="24" style="2" customWidth="1"/>
    <col min="14" max="14" width="17.140625" style="2" customWidth="1"/>
    <col min="15" max="15" width="25.85546875" style="2" customWidth="1"/>
    <col min="16" max="16" width="21" style="2" customWidth="1"/>
    <col min="17" max="17" width="19.85546875" style="2" customWidth="1"/>
    <col min="18" max="18" width="38.85546875" style="3" customWidth="1"/>
    <col min="19" max="19" width="14.7109375" style="2" customWidth="1"/>
    <col min="20" max="20" width="13.7109375" style="2" customWidth="1"/>
    <col min="21" max="21" width="10.42578125" style="2" customWidth="1"/>
    <col min="22" max="22" width="11.140625" style="2" customWidth="1"/>
    <col min="23" max="24" width="9.140625" style="2" customWidth="1"/>
    <col min="25" max="16384" width="9.140625" style="2"/>
  </cols>
  <sheetData>
    <row r="1" spans="1:23" s="19" customFormat="1" ht="15.75" thickBot="1" x14ac:dyDescent="0.3">
      <c r="B1" s="93" t="s">
        <v>180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20"/>
    </row>
    <row r="2" spans="1:23" ht="45.75" customHeight="1" x14ac:dyDescent="0.25">
      <c r="B2" s="94" t="s">
        <v>142</v>
      </c>
      <c r="C2" s="83" t="s">
        <v>143</v>
      </c>
      <c r="D2" s="112" t="s">
        <v>164</v>
      </c>
      <c r="E2" s="114" t="s">
        <v>181</v>
      </c>
      <c r="F2" s="115"/>
      <c r="G2" s="114" t="s">
        <v>188</v>
      </c>
      <c r="H2" s="116"/>
      <c r="I2" s="116"/>
      <c r="J2" s="115"/>
      <c r="K2" s="83" t="s">
        <v>189</v>
      </c>
      <c r="L2" s="83" t="s">
        <v>190</v>
      </c>
      <c r="M2" s="98" t="s">
        <v>4</v>
      </c>
      <c r="N2" s="105"/>
      <c r="O2" s="105"/>
      <c r="P2" s="105"/>
      <c r="Q2" s="105"/>
      <c r="R2" s="105"/>
      <c r="S2" s="98" t="s">
        <v>197</v>
      </c>
      <c r="T2" s="105"/>
      <c r="U2" s="105"/>
      <c r="V2" s="108"/>
    </row>
    <row r="3" spans="1:23" ht="81" customHeight="1" x14ac:dyDescent="0.25">
      <c r="B3" s="95"/>
      <c r="C3" s="84"/>
      <c r="D3" s="113"/>
      <c r="E3" s="106" t="s">
        <v>182</v>
      </c>
      <c r="F3" s="106" t="s">
        <v>183</v>
      </c>
      <c r="G3" s="99" t="s">
        <v>184</v>
      </c>
      <c r="H3" s="99" t="s">
        <v>185</v>
      </c>
      <c r="I3" s="99" t="s">
        <v>186</v>
      </c>
      <c r="J3" s="99" t="s">
        <v>187</v>
      </c>
      <c r="K3" s="84"/>
      <c r="L3" s="84"/>
      <c r="M3" s="100" t="s">
        <v>191</v>
      </c>
      <c r="N3" s="99" t="s">
        <v>192</v>
      </c>
      <c r="O3" s="99" t="s">
        <v>193</v>
      </c>
      <c r="P3" s="99" t="s">
        <v>195</v>
      </c>
      <c r="Q3" s="99"/>
      <c r="R3" s="86" t="s">
        <v>196</v>
      </c>
      <c r="S3" s="109" t="s">
        <v>5</v>
      </c>
      <c r="T3" s="110"/>
      <c r="U3" s="109" t="s">
        <v>198</v>
      </c>
      <c r="V3" s="111"/>
    </row>
    <row r="4" spans="1:23" ht="106.5" customHeight="1" x14ac:dyDescent="0.25">
      <c r="B4" s="96"/>
      <c r="C4" s="85"/>
      <c r="D4" s="107"/>
      <c r="E4" s="107"/>
      <c r="F4" s="107"/>
      <c r="G4" s="99"/>
      <c r="H4" s="99"/>
      <c r="I4" s="99"/>
      <c r="J4" s="99"/>
      <c r="K4" s="85"/>
      <c r="L4" s="85"/>
      <c r="M4" s="104"/>
      <c r="N4" s="99"/>
      <c r="O4" s="99"/>
      <c r="P4" s="60" t="s">
        <v>214</v>
      </c>
      <c r="Q4" s="60" t="s">
        <v>194</v>
      </c>
      <c r="R4" s="85"/>
      <c r="S4" s="52" t="s">
        <v>199</v>
      </c>
      <c r="T4" s="52" t="s">
        <v>200</v>
      </c>
      <c r="U4" s="54" t="s">
        <v>6</v>
      </c>
      <c r="V4" s="44" t="s">
        <v>201</v>
      </c>
    </row>
    <row r="5" spans="1:23" ht="15.75" thickBot="1" x14ac:dyDescent="0.3">
      <c r="B5" s="22">
        <v>1</v>
      </c>
      <c r="C5" s="23">
        <v>2</v>
      </c>
      <c r="D5" s="23">
        <v>3</v>
      </c>
      <c r="E5" s="23">
        <v>4</v>
      </c>
      <c r="F5" s="23">
        <v>5</v>
      </c>
      <c r="G5" s="23">
        <v>6</v>
      </c>
      <c r="H5" s="23">
        <v>7</v>
      </c>
      <c r="I5" s="23">
        <v>8</v>
      </c>
      <c r="J5" s="23">
        <v>9</v>
      </c>
      <c r="K5" s="23">
        <v>10</v>
      </c>
      <c r="L5" s="23">
        <v>11</v>
      </c>
      <c r="M5" s="23">
        <v>12</v>
      </c>
      <c r="N5" s="23">
        <v>13</v>
      </c>
      <c r="O5" s="23">
        <v>14</v>
      </c>
      <c r="P5" s="23">
        <v>15</v>
      </c>
      <c r="Q5" s="23">
        <v>16</v>
      </c>
      <c r="R5" s="23">
        <v>17</v>
      </c>
      <c r="S5" s="23">
        <v>18</v>
      </c>
      <c r="T5" s="23">
        <v>19</v>
      </c>
      <c r="U5" s="23">
        <v>20</v>
      </c>
      <c r="V5" s="24">
        <v>21</v>
      </c>
    </row>
    <row r="6" spans="1:23" ht="15.75" x14ac:dyDescent="0.25">
      <c r="B6" s="25"/>
      <c r="C6" s="56" t="s">
        <v>484</v>
      </c>
      <c r="D6" s="26"/>
      <c r="E6" s="26"/>
      <c r="F6" s="26"/>
      <c r="G6" s="26"/>
      <c r="H6" s="26"/>
      <c r="I6" s="26"/>
      <c r="J6" s="26"/>
      <c r="K6" s="26"/>
      <c r="L6" s="26"/>
      <c r="M6" s="27"/>
      <c r="N6" s="27"/>
      <c r="O6" s="27"/>
      <c r="P6" s="27"/>
      <c r="Q6" s="27"/>
      <c r="R6" s="28"/>
      <c r="S6" s="27"/>
      <c r="T6" s="29"/>
      <c r="U6" s="45"/>
      <c r="V6" s="30"/>
    </row>
    <row r="7" spans="1:23" x14ac:dyDescent="0.25"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31"/>
      <c r="N7" s="46"/>
      <c r="O7" s="46"/>
      <c r="P7" s="26"/>
      <c r="Q7" s="46"/>
      <c r="R7" s="28"/>
      <c r="S7" s="28"/>
      <c r="T7" s="47"/>
      <c r="U7" s="47"/>
      <c r="V7" s="26"/>
    </row>
    <row r="8" spans="1:23" ht="31.5" x14ac:dyDescent="0.25">
      <c r="B8" s="57">
        <v>1</v>
      </c>
      <c r="C8" s="58" t="s">
        <v>125</v>
      </c>
      <c r="D8" s="26"/>
      <c r="E8" s="26"/>
      <c r="F8" s="26"/>
      <c r="G8" s="26"/>
      <c r="H8" s="26"/>
      <c r="I8" s="26"/>
      <c r="J8" s="26"/>
      <c r="K8" s="26"/>
      <c r="L8" s="26"/>
      <c r="M8" s="31"/>
      <c r="N8" s="46"/>
      <c r="O8" s="46"/>
      <c r="P8" s="26"/>
      <c r="Q8" s="46"/>
      <c r="R8" s="28"/>
      <c r="S8" s="28"/>
      <c r="T8" s="47"/>
      <c r="U8" s="47"/>
      <c r="V8" s="26"/>
    </row>
    <row r="9" spans="1:23" ht="31.5" x14ac:dyDescent="0.25">
      <c r="B9" s="57" t="s">
        <v>154</v>
      </c>
      <c r="C9" s="58" t="s">
        <v>126</v>
      </c>
      <c r="D9" s="26"/>
      <c r="E9" s="26"/>
      <c r="F9" s="26"/>
      <c r="G9" s="26"/>
      <c r="H9" s="26"/>
      <c r="I9" s="26"/>
      <c r="J9" s="26"/>
      <c r="K9" s="26"/>
      <c r="L9" s="26"/>
      <c r="M9" s="31"/>
      <c r="N9" s="46"/>
      <c r="O9" s="46"/>
      <c r="P9" s="26"/>
      <c r="Q9" s="46"/>
      <c r="R9" s="28"/>
      <c r="S9" s="28"/>
      <c r="T9" s="47"/>
      <c r="U9" s="47"/>
      <c r="V9" s="26"/>
    </row>
    <row r="10" spans="1:23" ht="195" customHeight="1" x14ac:dyDescent="0.25">
      <c r="A10" s="2">
        <v>266</v>
      </c>
      <c r="B10" s="36" t="s">
        <v>807</v>
      </c>
      <c r="C10" s="35" t="s">
        <v>12</v>
      </c>
      <c r="D10" s="62" t="s">
        <v>217</v>
      </c>
      <c r="E10" s="62">
        <v>2013</v>
      </c>
      <c r="F10" s="62">
        <v>2021</v>
      </c>
      <c r="G10" s="62" t="s">
        <v>9</v>
      </c>
      <c r="H10" s="62" t="s">
        <v>213</v>
      </c>
      <c r="I10" s="62" t="s">
        <v>9</v>
      </c>
      <c r="J10" s="62" t="s">
        <v>213</v>
      </c>
      <c r="K10" s="63">
        <f>VLOOKUP(A10,[1]Регл.2.2!$B$27:$AD$333,16,0)</f>
        <v>4.9689291536581193E-2</v>
      </c>
      <c r="L10" s="61"/>
      <c r="M10" s="65" t="s">
        <v>11</v>
      </c>
      <c r="N10" s="66"/>
      <c r="O10" s="64"/>
      <c r="P10" s="61"/>
      <c r="Q10" s="64"/>
      <c r="R10" s="66" t="s">
        <v>421</v>
      </c>
      <c r="S10" s="67">
        <v>-68.503406218959668</v>
      </c>
      <c r="T10" s="67">
        <v>0</v>
      </c>
      <c r="U10" s="67">
        <v>0</v>
      </c>
      <c r="V10" s="67" t="s">
        <v>487</v>
      </c>
    </row>
    <row r="11" spans="1:23" ht="105" x14ac:dyDescent="0.25">
      <c r="A11" s="2">
        <v>52</v>
      </c>
      <c r="B11" s="36" t="s">
        <v>808</v>
      </c>
      <c r="C11" s="35" t="s">
        <v>53</v>
      </c>
      <c r="D11" s="62" t="s">
        <v>224</v>
      </c>
      <c r="E11" s="62">
        <v>2019</v>
      </c>
      <c r="F11" s="62">
        <v>2021</v>
      </c>
      <c r="G11" s="62" t="s">
        <v>9</v>
      </c>
      <c r="H11" s="62" t="s">
        <v>213</v>
      </c>
      <c r="I11" s="62" t="s">
        <v>9</v>
      </c>
      <c r="J11" s="62" t="s">
        <v>213</v>
      </c>
      <c r="K11" s="26"/>
      <c r="L11" s="26"/>
      <c r="M11" s="65" t="s">
        <v>11</v>
      </c>
      <c r="N11" s="66" t="s">
        <v>696</v>
      </c>
      <c r="O11" s="46"/>
      <c r="P11" s="8" t="s">
        <v>207</v>
      </c>
      <c r="Q11" s="9" t="s">
        <v>215</v>
      </c>
      <c r="R11" s="66" t="s">
        <v>696</v>
      </c>
      <c r="S11" s="67">
        <v>-23.765400762705664</v>
      </c>
      <c r="T11" s="67">
        <v>13</v>
      </c>
      <c r="U11" s="67">
        <v>19.942997959260993</v>
      </c>
      <c r="V11" s="67" t="s">
        <v>487</v>
      </c>
    </row>
    <row r="12" spans="1:23" ht="165" x14ac:dyDescent="0.25">
      <c r="A12" s="2">
        <v>255</v>
      </c>
      <c r="B12" s="36" t="s">
        <v>809</v>
      </c>
      <c r="C12" s="35" t="s">
        <v>486</v>
      </c>
      <c r="D12" s="62" t="s">
        <v>218</v>
      </c>
      <c r="E12" s="62">
        <v>2014</v>
      </c>
      <c r="F12" s="62">
        <v>2017</v>
      </c>
      <c r="G12" s="62" t="s">
        <v>9</v>
      </c>
      <c r="H12" s="62" t="s">
        <v>9</v>
      </c>
      <c r="I12" s="62" t="s">
        <v>9</v>
      </c>
      <c r="J12" s="62" t="s">
        <v>9</v>
      </c>
      <c r="K12" s="26"/>
      <c r="L12" s="26"/>
      <c r="M12" s="65" t="s">
        <v>14</v>
      </c>
      <c r="N12" s="66"/>
      <c r="O12" s="46"/>
      <c r="P12" s="8" t="s">
        <v>207</v>
      </c>
      <c r="Q12" s="9" t="s">
        <v>216</v>
      </c>
      <c r="R12" s="66" t="s">
        <v>491</v>
      </c>
      <c r="S12" s="67">
        <v>-122.23037233040986</v>
      </c>
      <c r="T12" s="67">
        <v>0</v>
      </c>
      <c r="U12" s="67">
        <v>0</v>
      </c>
      <c r="V12" s="67" t="s">
        <v>487</v>
      </c>
    </row>
    <row r="13" spans="1:23" ht="105" x14ac:dyDescent="0.25">
      <c r="A13" s="2">
        <v>2630</v>
      </c>
      <c r="B13" s="36" t="s">
        <v>810</v>
      </c>
      <c r="C13" s="35" t="s">
        <v>488</v>
      </c>
      <c r="D13" s="62" t="s">
        <v>489</v>
      </c>
      <c r="E13" s="62">
        <v>2014</v>
      </c>
      <c r="F13" s="62">
        <v>2017</v>
      </c>
      <c r="G13" s="62" t="s">
        <v>9</v>
      </c>
      <c r="H13" s="62" t="s">
        <v>9</v>
      </c>
      <c r="I13" s="62" t="s">
        <v>9</v>
      </c>
      <c r="J13" s="62" t="s">
        <v>9</v>
      </c>
      <c r="K13" s="26"/>
      <c r="L13" s="26"/>
      <c r="M13" s="65" t="s">
        <v>490</v>
      </c>
      <c r="N13" s="66"/>
      <c r="O13" s="46"/>
      <c r="P13" s="8" t="s">
        <v>207</v>
      </c>
      <c r="Q13" s="46"/>
      <c r="R13" s="66" t="s">
        <v>491</v>
      </c>
      <c r="S13" s="67">
        <v>-140.83606708880828</v>
      </c>
      <c r="T13" s="67">
        <v>0</v>
      </c>
      <c r="U13" s="67">
        <v>0</v>
      </c>
      <c r="V13" s="67" t="s">
        <v>487</v>
      </c>
    </row>
    <row r="14" spans="1:23" ht="75" x14ac:dyDescent="0.25">
      <c r="A14" s="2">
        <v>199</v>
      </c>
      <c r="B14" s="36" t="s">
        <v>811</v>
      </c>
      <c r="C14" s="35" t="s">
        <v>19</v>
      </c>
      <c r="D14" s="62" t="s">
        <v>219</v>
      </c>
      <c r="E14" s="62">
        <v>2010</v>
      </c>
      <c r="F14" s="62">
        <v>2022</v>
      </c>
      <c r="G14" s="62" t="s">
        <v>9</v>
      </c>
      <c r="H14" s="62" t="s">
        <v>213</v>
      </c>
      <c r="I14" s="62" t="s">
        <v>213</v>
      </c>
      <c r="J14" s="62" t="s">
        <v>213</v>
      </c>
      <c r="K14" s="26"/>
      <c r="L14" s="26"/>
      <c r="M14" s="65" t="s">
        <v>11</v>
      </c>
      <c r="N14" s="66"/>
      <c r="O14" s="46"/>
      <c r="P14" s="26"/>
      <c r="Q14" s="46"/>
      <c r="R14" s="66" t="s">
        <v>422</v>
      </c>
      <c r="S14" s="67">
        <v>-61.286000000000001</v>
      </c>
      <c r="T14" s="67">
        <v>0</v>
      </c>
      <c r="U14" s="67">
        <v>0</v>
      </c>
      <c r="V14" s="67">
        <v>0</v>
      </c>
    </row>
    <row r="15" spans="1:23" ht="150" x14ac:dyDescent="0.25">
      <c r="A15" s="2">
        <v>302</v>
      </c>
      <c r="B15" s="36" t="s">
        <v>812</v>
      </c>
      <c r="C15" s="35" t="s">
        <v>32</v>
      </c>
      <c r="D15" s="62" t="s">
        <v>220</v>
      </c>
      <c r="E15" s="62">
        <v>2011</v>
      </c>
      <c r="F15" s="62">
        <v>2017</v>
      </c>
      <c r="G15" s="62" t="s">
        <v>9</v>
      </c>
      <c r="H15" s="62" t="s">
        <v>213</v>
      </c>
      <c r="I15" s="62" t="s">
        <v>213</v>
      </c>
      <c r="J15" s="62" t="s">
        <v>213</v>
      </c>
      <c r="K15" s="26"/>
      <c r="L15" s="26"/>
      <c r="M15" s="65" t="s">
        <v>11</v>
      </c>
      <c r="N15" s="66"/>
      <c r="O15" s="46"/>
      <c r="P15" s="26"/>
      <c r="Q15" s="46"/>
      <c r="R15" s="66" t="s">
        <v>423</v>
      </c>
      <c r="S15" s="67">
        <v>-3.028</v>
      </c>
      <c r="T15" s="67">
        <v>0</v>
      </c>
      <c r="U15" s="67">
        <v>0</v>
      </c>
      <c r="V15" s="67">
        <v>0</v>
      </c>
    </row>
    <row r="16" spans="1:23" ht="150" x14ac:dyDescent="0.25">
      <c r="A16" s="2">
        <v>2171</v>
      </c>
      <c r="B16" s="36" t="s">
        <v>813</v>
      </c>
      <c r="C16" s="35" t="s">
        <v>37</v>
      </c>
      <c r="D16" s="62" t="s">
        <v>221</v>
      </c>
      <c r="E16" s="62">
        <v>2014</v>
      </c>
      <c r="F16" s="62">
        <v>2017</v>
      </c>
      <c r="G16" s="62" t="s">
        <v>9</v>
      </c>
      <c r="H16" s="62" t="s">
        <v>213</v>
      </c>
      <c r="I16" s="62" t="s">
        <v>213</v>
      </c>
      <c r="J16" s="62" t="s">
        <v>213</v>
      </c>
      <c r="K16" s="26"/>
      <c r="L16" s="26"/>
      <c r="M16" s="65" t="s">
        <v>11</v>
      </c>
      <c r="N16" s="66"/>
      <c r="O16" s="46"/>
      <c r="P16" s="26"/>
      <c r="Q16" s="46"/>
      <c r="R16" s="66" t="s">
        <v>423</v>
      </c>
      <c r="S16" s="67">
        <v>-4.6859999999999999</v>
      </c>
      <c r="T16" s="67">
        <v>0</v>
      </c>
      <c r="U16" s="67">
        <v>0</v>
      </c>
      <c r="V16" s="67">
        <v>0</v>
      </c>
    </row>
    <row r="17" spans="1:22" ht="150" x14ac:dyDescent="0.25">
      <c r="A17" s="2">
        <v>144</v>
      </c>
      <c r="B17" s="36" t="s">
        <v>814</v>
      </c>
      <c r="C17" s="35" t="s">
        <v>44</v>
      </c>
      <c r="D17" s="62" t="s">
        <v>222</v>
      </c>
      <c r="E17" s="62">
        <v>2017</v>
      </c>
      <c r="F17" s="62">
        <v>2018</v>
      </c>
      <c r="G17" s="62" t="s">
        <v>10</v>
      </c>
      <c r="H17" s="62" t="s">
        <v>213</v>
      </c>
      <c r="I17" s="62" t="s">
        <v>213</v>
      </c>
      <c r="J17" s="62" t="s">
        <v>213</v>
      </c>
      <c r="K17" s="7"/>
      <c r="L17" s="7"/>
      <c r="M17" s="65" t="s">
        <v>11</v>
      </c>
      <c r="N17" s="66"/>
      <c r="O17" s="27"/>
      <c r="P17" s="27"/>
      <c r="Q17" s="27"/>
      <c r="R17" s="66" t="s">
        <v>423</v>
      </c>
      <c r="S17" s="67">
        <v>-2.016</v>
      </c>
      <c r="T17" s="67">
        <v>0</v>
      </c>
      <c r="U17" s="67">
        <v>0</v>
      </c>
      <c r="V17" s="67">
        <v>0</v>
      </c>
    </row>
    <row r="18" spans="1:22" ht="150" x14ac:dyDescent="0.25">
      <c r="A18" s="2">
        <v>1328</v>
      </c>
      <c r="B18" s="36" t="s">
        <v>815</v>
      </c>
      <c r="C18" s="35" t="s">
        <v>47</v>
      </c>
      <c r="D18" s="62" t="s">
        <v>223</v>
      </c>
      <c r="E18" s="62">
        <v>2020</v>
      </c>
      <c r="F18" s="62">
        <v>2021</v>
      </c>
      <c r="G18" s="62" t="s">
        <v>10</v>
      </c>
      <c r="H18" s="62" t="s">
        <v>213</v>
      </c>
      <c r="I18" s="62" t="s">
        <v>213</v>
      </c>
      <c r="J18" s="62" t="s">
        <v>213</v>
      </c>
      <c r="K18" s="7"/>
      <c r="L18" s="7"/>
      <c r="M18" s="65" t="s">
        <v>11</v>
      </c>
      <c r="N18" s="66"/>
      <c r="O18" s="27"/>
      <c r="P18" s="27"/>
      <c r="Q18" s="27"/>
      <c r="R18" s="66" t="s">
        <v>423</v>
      </c>
      <c r="S18" s="67">
        <v>-4.1879999999999997</v>
      </c>
      <c r="T18" s="67">
        <v>0</v>
      </c>
      <c r="U18" s="67">
        <v>0</v>
      </c>
      <c r="V18" s="67">
        <v>0</v>
      </c>
    </row>
    <row r="19" spans="1:22" ht="150" x14ac:dyDescent="0.25">
      <c r="A19" s="2">
        <v>269</v>
      </c>
      <c r="B19" s="36" t="s">
        <v>816</v>
      </c>
      <c r="C19" s="35" t="s">
        <v>69</v>
      </c>
      <c r="D19" s="62" t="s">
        <v>225</v>
      </c>
      <c r="E19" s="62">
        <v>2017</v>
      </c>
      <c r="F19" s="62">
        <v>2018</v>
      </c>
      <c r="G19" s="62" t="s">
        <v>10</v>
      </c>
      <c r="H19" s="62" t="s">
        <v>213</v>
      </c>
      <c r="I19" s="62" t="s">
        <v>213</v>
      </c>
      <c r="J19" s="62" t="s">
        <v>213</v>
      </c>
      <c r="K19" s="6"/>
      <c r="L19" s="6"/>
      <c r="M19" s="65" t="s">
        <v>11</v>
      </c>
      <c r="N19" s="66"/>
      <c r="O19" s="8"/>
      <c r="P19" s="8"/>
      <c r="Q19" s="27"/>
      <c r="R19" s="66" t="s">
        <v>423</v>
      </c>
      <c r="S19" s="67">
        <v>-0.95399999999999996</v>
      </c>
      <c r="T19" s="67">
        <v>0</v>
      </c>
      <c r="U19" s="67">
        <v>0</v>
      </c>
      <c r="V19" s="67">
        <v>0</v>
      </c>
    </row>
    <row r="20" spans="1:22" ht="150" x14ac:dyDescent="0.25">
      <c r="A20" s="2">
        <v>256</v>
      </c>
      <c r="B20" s="36" t="s">
        <v>817</v>
      </c>
      <c r="C20" s="35" t="s">
        <v>71</v>
      </c>
      <c r="D20" s="62" t="s">
        <v>226</v>
      </c>
      <c r="E20" s="62">
        <v>2017</v>
      </c>
      <c r="F20" s="62">
        <v>2018</v>
      </c>
      <c r="G20" s="62" t="s">
        <v>10</v>
      </c>
      <c r="H20" s="62" t="s">
        <v>213</v>
      </c>
      <c r="I20" s="62" t="s">
        <v>213</v>
      </c>
      <c r="J20" s="62" t="s">
        <v>213</v>
      </c>
      <c r="K20" s="6"/>
      <c r="L20" s="6"/>
      <c r="M20" s="65" t="s">
        <v>11</v>
      </c>
      <c r="N20" s="66"/>
      <c r="O20" s="8"/>
      <c r="P20" s="8"/>
      <c r="Q20" s="9"/>
      <c r="R20" s="66" t="s">
        <v>423</v>
      </c>
      <c r="S20" s="67">
        <v>-2.3220000000000001</v>
      </c>
      <c r="T20" s="67">
        <v>0</v>
      </c>
      <c r="U20" s="67">
        <v>0</v>
      </c>
      <c r="V20" s="67">
        <v>0</v>
      </c>
    </row>
    <row r="21" spans="1:22" ht="150" x14ac:dyDescent="0.25">
      <c r="A21" s="2">
        <v>328</v>
      </c>
      <c r="B21" s="36" t="s">
        <v>818</v>
      </c>
      <c r="C21" s="35" t="s">
        <v>72</v>
      </c>
      <c r="D21" s="62" t="s">
        <v>227</v>
      </c>
      <c r="E21" s="62">
        <v>2017</v>
      </c>
      <c r="F21" s="62">
        <v>2018</v>
      </c>
      <c r="G21" s="62" t="s">
        <v>10</v>
      </c>
      <c r="H21" s="62" t="s">
        <v>213</v>
      </c>
      <c r="I21" s="62" t="s">
        <v>213</v>
      </c>
      <c r="J21" s="62" t="s">
        <v>213</v>
      </c>
      <c r="K21" s="6"/>
      <c r="L21" s="6"/>
      <c r="M21" s="65" t="s">
        <v>11</v>
      </c>
      <c r="N21" s="66"/>
      <c r="O21" s="8"/>
      <c r="P21" s="8"/>
      <c r="Q21" s="8"/>
      <c r="R21" s="66" t="s">
        <v>423</v>
      </c>
      <c r="S21" s="67">
        <v>0.39400000000000002</v>
      </c>
      <c r="T21" s="67">
        <v>0</v>
      </c>
      <c r="U21" s="67">
        <v>5</v>
      </c>
      <c r="V21" s="67">
        <v>6</v>
      </c>
    </row>
    <row r="22" spans="1:22" ht="150" x14ac:dyDescent="0.25">
      <c r="A22" s="2">
        <v>1331</v>
      </c>
      <c r="B22" s="36" t="s">
        <v>819</v>
      </c>
      <c r="C22" s="35" t="s">
        <v>73</v>
      </c>
      <c r="D22" s="62" t="s">
        <v>228</v>
      </c>
      <c r="E22" s="62">
        <v>2020</v>
      </c>
      <c r="F22" s="62">
        <v>2021</v>
      </c>
      <c r="G22" s="62" t="s">
        <v>10</v>
      </c>
      <c r="H22" s="62" t="s">
        <v>213</v>
      </c>
      <c r="I22" s="62" t="s">
        <v>213</v>
      </c>
      <c r="J22" s="62" t="s">
        <v>213</v>
      </c>
      <c r="K22" s="6"/>
      <c r="L22" s="6"/>
      <c r="M22" s="65" t="s">
        <v>11</v>
      </c>
      <c r="N22" s="66"/>
      <c r="O22" s="8"/>
      <c r="P22" s="8"/>
      <c r="Q22" s="8"/>
      <c r="R22" s="66" t="s">
        <v>423</v>
      </c>
      <c r="S22" s="67">
        <v>-4.6859999999999999</v>
      </c>
      <c r="T22" s="67">
        <v>0</v>
      </c>
      <c r="U22" s="67">
        <v>0</v>
      </c>
      <c r="V22" s="67">
        <v>0</v>
      </c>
    </row>
    <row r="23" spans="1:22" ht="150" x14ac:dyDescent="0.25">
      <c r="A23" s="2">
        <v>1334</v>
      </c>
      <c r="B23" s="36" t="s">
        <v>820</v>
      </c>
      <c r="C23" s="35" t="s">
        <v>75</v>
      </c>
      <c r="D23" s="62" t="s">
        <v>229</v>
      </c>
      <c r="E23" s="62">
        <v>2020</v>
      </c>
      <c r="F23" s="62">
        <v>2021</v>
      </c>
      <c r="G23" s="62" t="s">
        <v>10</v>
      </c>
      <c r="H23" s="62" t="s">
        <v>213</v>
      </c>
      <c r="I23" s="62" t="s">
        <v>213</v>
      </c>
      <c r="J23" s="62" t="s">
        <v>213</v>
      </c>
      <c r="K23" s="6"/>
      <c r="L23" s="6"/>
      <c r="M23" s="65" t="s">
        <v>11</v>
      </c>
      <c r="N23" s="66"/>
      <c r="O23" s="8"/>
      <c r="P23" s="8"/>
      <c r="Q23" s="8"/>
      <c r="R23" s="66" t="s">
        <v>423</v>
      </c>
      <c r="S23" s="67">
        <v>4.5519999999999996</v>
      </c>
      <c r="T23" s="67">
        <v>57</v>
      </c>
      <c r="U23" s="67">
        <v>3</v>
      </c>
      <c r="V23" s="67">
        <v>3</v>
      </c>
    </row>
    <row r="24" spans="1:22" ht="150" x14ac:dyDescent="0.25">
      <c r="A24" s="2">
        <v>1335</v>
      </c>
      <c r="B24" s="36" t="s">
        <v>821</v>
      </c>
      <c r="C24" s="35" t="s">
        <v>76</v>
      </c>
      <c r="D24" s="62" t="s">
        <v>230</v>
      </c>
      <c r="E24" s="62">
        <v>2020</v>
      </c>
      <c r="F24" s="62">
        <v>2021</v>
      </c>
      <c r="G24" s="62" t="s">
        <v>10</v>
      </c>
      <c r="H24" s="62" t="s">
        <v>213</v>
      </c>
      <c r="I24" s="62" t="s">
        <v>213</v>
      </c>
      <c r="J24" s="62" t="s">
        <v>213</v>
      </c>
      <c r="K24" s="6"/>
      <c r="L24" s="6"/>
      <c r="M24" s="65" t="s">
        <v>11</v>
      </c>
      <c r="N24" s="66"/>
      <c r="O24" s="8"/>
      <c r="P24" s="8"/>
      <c r="Q24" s="8"/>
      <c r="R24" s="66" t="s">
        <v>423</v>
      </c>
      <c r="S24" s="67">
        <v>-4.3330000000000002</v>
      </c>
      <c r="T24" s="67">
        <v>0</v>
      </c>
      <c r="U24" s="67">
        <v>0</v>
      </c>
      <c r="V24" s="67">
        <v>0</v>
      </c>
    </row>
    <row r="25" spans="1:22" ht="150" x14ac:dyDescent="0.25">
      <c r="A25" s="2">
        <v>1336</v>
      </c>
      <c r="B25" s="36" t="s">
        <v>822</v>
      </c>
      <c r="C25" s="35" t="s">
        <v>77</v>
      </c>
      <c r="D25" s="62" t="s">
        <v>231</v>
      </c>
      <c r="E25" s="62">
        <v>2020</v>
      </c>
      <c r="F25" s="62">
        <v>2021</v>
      </c>
      <c r="G25" s="62" t="s">
        <v>10</v>
      </c>
      <c r="H25" s="62" t="s">
        <v>213</v>
      </c>
      <c r="I25" s="62" t="s">
        <v>213</v>
      </c>
      <c r="J25" s="62" t="s">
        <v>213</v>
      </c>
      <c r="K25" s="6"/>
      <c r="L25" s="6"/>
      <c r="M25" s="65" t="s">
        <v>11</v>
      </c>
      <c r="N25" s="66"/>
      <c r="O25" s="8"/>
      <c r="P25" s="8"/>
      <c r="Q25" s="8"/>
      <c r="R25" s="66" t="s">
        <v>423</v>
      </c>
      <c r="S25" s="67">
        <v>-1.4390000000000001</v>
      </c>
      <c r="T25" s="67">
        <v>0</v>
      </c>
      <c r="U25" s="67">
        <v>0</v>
      </c>
      <c r="V25" s="67">
        <v>0</v>
      </c>
    </row>
    <row r="26" spans="1:22" ht="150" x14ac:dyDescent="0.25">
      <c r="A26" s="2">
        <v>1337</v>
      </c>
      <c r="B26" s="36" t="s">
        <v>823</v>
      </c>
      <c r="C26" s="35" t="s">
        <v>78</v>
      </c>
      <c r="D26" s="62" t="s">
        <v>232</v>
      </c>
      <c r="E26" s="62">
        <v>2020</v>
      </c>
      <c r="F26" s="62">
        <v>2021</v>
      </c>
      <c r="G26" s="62" t="s">
        <v>10</v>
      </c>
      <c r="H26" s="62" t="s">
        <v>213</v>
      </c>
      <c r="I26" s="62" t="s">
        <v>213</v>
      </c>
      <c r="J26" s="62" t="s">
        <v>213</v>
      </c>
      <c r="K26" s="6"/>
      <c r="L26" s="6"/>
      <c r="M26" s="65" t="s">
        <v>11</v>
      </c>
      <c r="N26" s="66"/>
      <c r="O26" s="8"/>
      <c r="P26" s="8"/>
      <c r="Q26" s="9"/>
      <c r="R26" s="66" t="s">
        <v>423</v>
      </c>
      <c r="S26" s="67">
        <v>-3.8239999999999998</v>
      </c>
      <c r="T26" s="67">
        <v>0</v>
      </c>
      <c r="U26" s="67">
        <v>0</v>
      </c>
      <c r="V26" s="67">
        <v>0</v>
      </c>
    </row>
    <row r="27" spans="1:22" ht="150" x14ac:dyDescent="0.25">
      <c r="A27" s="2">
        <v>1338</v>
      </c>
      <c r="B27" s="36" t="s">
        <v>824</v>
      </c>
      <c r="C27" s="35" t="s">
        <v>79</v>
      </c>
      <c r="D27" s="62" t="s">
        <v>233</v>
      </c>
      <c r="E27" s="62">
        <v>2020</v>
      </c>
      <c r="F27" s="62">
        <v>2021</v>
      </c>
      <c r="G27" s="62" t="s">
        <v>10</v>
      </c>
      <c r="H27" s="62" t="s">
        <v>213</v>
      </c>
      <c r="I27" s="62" t="s">
        <v>213</v>
      </c>
      <c r="J27" s="62" t="s">
        <v>213</v>
      </c>
      <c r="K27" s="6"/>
      <c r="L27" s="6"/>
      <c r="M27" s="65" t="s">
        <v>11</v>
      </c>
      <c r="N27" s="66"/>
      <c r="O27" s="8"/>
      <c r="P27" s="8"/>
      <c r="Q27" s="8"/>
      <c r="R27" s="66" t="s">
        <v>423</v>
      </c>
      <c r="S27" s="67">
        <v>-8.4550000000000001</v>
      </c>
      <c r="T27" s="67">
        <v>0</v>
      </c>
      <c r="U27" s="67">
        <v>0</v>
      </c>
      <c r="V27" s="67">
        <v>0</v>
      </c>
    </row>
    <row r="28" spans="1:22" ht="150" x14ac:dyDescent="0.25">
      <c r="A28" s="2">
        <v>1339</v>
      </c>
      <c r="B28" s="36" t="s">
        <v>825</v>
      </c>
      <c r="C28" s="35" t="s">
        <v>80</v>
      </c>
      <c r="D28" s="62" t="s">
        <v>234</v>
      </c>
      <c r="E28" s="62">
        <v>2020</v>
      </c>
      <c r="F28" s="62">
        <v>2021</v>
      </c>
      <c r="G28" s="62" t="s">
        <v>10</v>
      </c>
      <c r="H28" s="62" t="s">
        <v>213</v>
      </c>
      <c r="I28" s="62" t="s">
        <v>213</v>
      </c>
      <c r="J28" s="62" t="s">
        <v>213</v>
      </c>
      <c r="K28" s="6"/>
      <c r="L28" s="6"/>
      <c r="M28" s="65" t="s">
        <v>11</v>
      </c>
      <c r="N28" s="66"/>
      <c r="O28" s="8"/>
      <c r="P28" s="8"/>
      <c r="Q28" s="8"/>
      <c r="R28" s="66" t="s">
        <v>423</v>
      </c>
      <c r="S28" s="67">
        <v>-2.391</v>
      </c>
      <c r="T28" s="67">
        <v>7</v>
      </c>
      <c r="U28" s="67">
        <v>14</v>
      </c>
      <c r="V28" s="67">
        <v>0</v>
      </c>
    </row>
    <row r="29" spans="1:22" ht="150" x14ac:dyDescent="0.25">
      <c r="A29" s="2">
        <v>1340</v>
      </c>
      <c r="B29" s="36" t="s">
        <v>826</v>
      </c>
      <c r="C29" s="35" t="s">
        <v>81</v>
      </c>
      <c r="D29" s="62" t="s">
        <v>235</v>
      </c>
      <c r="E29" s="62">
        <v>2020</v>
      </c>
      <c r="F29" s="62">
        <v>2021</v>
      </c>
      <c r="G29" s="62" t="s">
        <v>10</v>
      </c>
      <c r="H29" s="62" t="s">
        <v>213</v>
      </c>
      <c r="I29" s="62" t="s">
        <v>213</v>
      </c>
      <c r="J29" s="62" t="s">
        <v>213</v>
      </c>
      <c r="K29" s="6"/>
      <c r="L29" s="6"/>
      <c r="M29" s="65" t="s">
        <v>11</v>
      </c>
      <c r="N29" s="66"/>
      <c r="O29" s="8"/>
      <c r="P29" s="8"/>
      <c r="Q29" s="8"/>
      <c r="R29" s="66" t="s">
        <v>423</v>
      </c>
      <c r="S29" s="67">
        <v>-5.6449999999999996</v>
      </c>
      <c r="T29" s="67">
        <v>4</v>
      </c>
      <c r="U29" s="67">
        <v>19</v>
      </c>
      <c r="V29" s="67">
        <v>0</v>
      </c>
    </row>
    <row r="30" spans="1:22" ht="150" x14ac:dyDescent="0.25">
      <c r="A30" s="2">
        <v>1370</v>
      </c>
      <c r="B30" s="36" t="s">
        <v>827</v>
      </c>
      <c r="C30" s="35" t="s">
        <v>84</v>
      </c>
      <c r="D30" s="62" t="s">
        <v>236</v>
      </c>
      <c r="E30" s="62">
        <v>2017</v>
      </c>
      <c r="F30" s="62">
        <v>2018</v>
      </c>
      <c r="G30" s="62" t="s">
        <v>10</v>
      </c>
      <c r="H30" s="62" t="s">
        <v>213</v>
      </c>
      <c r="I30" s="62" t="s">
        <v>213</v>
      </c>
      <c r="J30" s="62" t="s">
        <v>213</v>
      </c>
      <c r="K30" s="6"/>
      <c r="L30" s="6"/>
      <c r="M30" s="65" t="s">
        <v>11</v>
      </c>
      <c r="N30" s="66"/>
      <c r="O30" s="8"/>
      <c r="P30" s="8"/>
      <c r="Q30" s="8"/>
      <c r="R30" s="66" t="s">
        <v>423</v>
      </c>
      <c r="S30" s="67">
        <v>-2.4239999999999999</v>
      </c>
      <c r="T30" s="67">
        <v>0</v>
      </c>
      <c r="U30" s="67">
        <v>0</v>
      </c>
      <c r="V30" s="67">
        <v>0</v>
      </c>
    </row>
    <row r="31" spans="1:22" ht="150" x14ac:dyDescent="0.25">
      <c r="A31" s="2">
        <v>1372</v>
      </c>
      <c r="B31" s="36" t="s">
        <v>828</v>
      </c>
      <c r="C31" s="35" t="s">
        <v>86</v>
      </c>
      <c r="D31" s="62" t="s">
        <v>237</v>
      </c>
      <c r="E31" s="62">
        <v>2017</v>
      </c>
      <c r="F31" s="62">
        <v>2018</v>
      </c>
      <c r="G31" s="62" t="s">
        <v>10</v>
      </c>
      <c r="H31" s="62" t="s">
        <v>213</v>
      </c>
      <c r="I31" s="62" t="s">
        <v>213</v>
      </c>
      <c r="J31" s="62" t="s">
        <v>213</v>
      </c>
      <c r="K31" s="6"/>
      <c r="L31" s="6"/>
      <c r="M31" s="65" t="s">
        <v>11</v>
      </c>
      <c r="N31" s="66"/>
      <c r="O31" s="8"/>
      <c r="P31" s="8"/>
      <c r="Q31" s="8"/>
      <c r="R31" s="66" t="s">
        <v>423</v>
      </c>
      <c r="S31" s="67">
        <v>-1.867</v>
      </c>
      <c r="T31" s="67">
        <v>0</v>
      </c>
      <c r="U31" s="67">
        <v>0</v>
      </c>
      <c r="V31" s="67">
        <v>0</v>
      </c>
    </row>
    <row r="32" spans="1:22" ht="150" x14ac:dyDescent="0.25">
      <c r="A32" s="2">
        <v>1379</v>
      </c>
      <c r="B32" s="36" t="s">
        <v>829</v>
      </c>
      <c r="C32" s="35" t="s">
        <v>87</v>
      </c>
      <c r="D32" s="62" t="s">
        <v>238</v>
      </c>
      <c r="E32" s="62">
        <v>2017</v>
      </c>
      <c r="F32" s="62">
        <v>2018</v>
      </c>
      <c r="G32" s="62" t="s">
        <v>10</v>
      </c>
      <c r="H32" s="62" t="s">
        <v>213</v>
      </c>
      <c r="I32" s="62" t="s">
        <v>213</v>
      </c>
      <c r="J32" s="62" t="s">
        <v>213</v>
      </c>
      <c r="K32" s="6"/>
      <c r="L32" s="6"/>
      <c r="M32" s="65" t="s">
        <v>11</v>
      </c>
      <c r="N32" s="66"/>
      <c r="O32" s="8"/>
      <c r="P32" s="8"/>
      <c r="Q32" s="8"/>
      <c r="R32" s="66" t="s">
        <v>423</v>
      </c>
      <c r="S32" s="67">
        <v>-2.0990000000000002</v>
      </c>
      <c r="T32" s="67">
        <v>0</v>
      </c>
      <c r="U32" s="67">
        <v>0</v>
      </c>
      <c r="V32" s="67">
        <v>0</v>
      </c>
    </row>
    <row r="33" spans="1:22" ht="150" x14ac:dyDescent="0.25">
      <c r="A33" s="2">
        <v>1867</v>
      </c>
      <c r="B33" s="36" t="s">
        <v>830</v>
      </c>
      <c r="C33" s="35" t="s">
        <v>88</v>
      </c>
      <c r="D33" s="62" t="s">
        <v>239</v>
      </c>
      <c r="E33" s="62">
        <v>2017</v>
      </c>
      <c r="F33" s="62">
        <v>2018</v>
      </c>
      <c r="G33" s="62" t="s">
        <v>10</v>
      </c>
      <c r="H33" s="62" t="s">
        <v>213</v>
      </c>
      <c r="I33" s="62" t="s">
        <v>213</v>
      </c>
      <c r="J33" s="62" t="s">
        <v>213</v>
      </c>
      <c r="K33" s="6"/>
      <c r="L33" s="6"/>
      <c r="M33" s="65" t="s">
        <v>11</v>
      </c>
      <c r="N33" s="66"/>
      <c r="O33" s="8"/>
      <c r="P33" s="8"/>
      <c r="Q33" s="8"/>
      <c r="R33" s="66" t="s">
        <v>423</v>
      </c>
      <c r="S33" s="67">
        <v>-2.8639999999999999</v>
      </c>
      <c r="T33" s="67">
        <v>0</v>
      </c>
      <c r="U33" s="67">
        <v>0</v>
      </c>
      <c r="V33" s="67">
        <v>0</v>
      </c>
    </row>
    <row r="34" spans="1:22" ht="150" x14ac:dyDescent="0.25">
      <c r="A34" s="2">
        <v>2727</v>
      </c>
      <c r="B34" s="36" t="s">
        <v>831</v>
      </c>
      <c r="C34" s="35" t="s">
        <v>89</v>
      </c>
      <c r="D34" s="62" t="s">
        <v>240</v>
      </c>
      <c r="E34" s="62">
        <v>2014</v>
      </c>
      <c r="F34" s="62">
        <v>2017</v>
      </c>
      <c r="G34" s="62" t="s">
        <v>9</v>
      </c>
      <c r="H34" s="62" t="s">
        <v>213</v>
      </c>
      <c r="I34" s="62" t="s">
        <v>213</v>
      </c>
      <c r="J34" s="62" t="s">
        <v>213</v>
      </c>
      <c r="K34" s="6"/>
      <c r="L34" s="6"/>
      <c r="M34" s="65" t="s">
        <v>11</v>
      </c>
      <c r="N34" s="66"/>
      <c r="O34" s="8"/>
      <c r="P34" s="8"/>
      <c r="Q34" s="8"/>
      <c r="R34" s="66" t="s">
        <v>423</v>
      </c>
      <c r="S34" s="67">
        <v>-1.036</v>
      </c>
      <c r="T34" s="67">
        <v>0</v>
      </c>
      <c r="U34" s="67">
        <v>0</v>
      </c>
      <c r="V34" s="67">
        <v>0</v>
      </c>
    </row>
    <row r="35" spans="1:22" ht="150" x14ac:dyDescent="0.25">
      <c r="A35" s="2">
        <v>3029</v>
      </c>
      <c r="B35" s="36" t="s">
        <v>832</v>
      </c>
      <c r="C35" s="35" t="s">
        <v>94</v>
      </c>
      <c r="D35" s="62" t="s">
        <v>244</v>
      </c>
      <c r="E35" s="62">
        <v>2020</v>
      </c>
      <c r="F35" s="62">
        <v>2021</v>
      </c>
      <c r="G35" s="62" t="s">
        <v>10</v>
      </c>
      <c r="H35" s="62" t="s">
        <v>213</v>
      </c>
      <c r="I35" s="62" t="s">
        <v>213</v>
      </c>
      <c r="J35" s="62" t="s">
        <v>213</v>
      </c>
      <c r="K35" s="6"/>
      <c r="L35" s="6"/>
      <c r="M35" s="65" t="s">
        <v>11</v>
      </c>
      <c r="N35" s="66"/>
      <c r="O35" s="8"/>
      <c r="P35" s="8"/>
      <c r="Q35" s="8"/>
      <c r="R35" s="66" t="s">
        <v>423</v>
      </c>
      <c r="S35" s="67">
        <v>-0.11799999999999999</v>
      </c>
      <c r="T35" s="67">
        <v>0</v>
      </c>
      <c r="U35" s="67">
        <v>0</v>
      </c>
      <c r="V35" s="67">
        <v>0</v>
      </c>
    </row>
    <row r="36" spans="1:22" ht="150" x14ac:dyDescent="0.25">
      <c r="A36" s="2">
        <v>306</v>
      </c>
      <c r="B36" s="36" t="s">
        <v>833</v>
      </c>
      <c r="C36" s="35" t="s">
        <v>35</v>
      </c>
      <c r="D36" s="62" t="s">
        <v>245</v>
      </c>
      <c r="E36" s="62">
        <v>2011</v>
      </c>
      <c r="F36" s="62">
        <v>2017</v>
      </c>
      <c r="G36" s="62" t="s">
        <v>9</v>
      </c>
      <c r="H36" s="62" t="s">
        <v>213</v>
      </c>
      <c r="I36" s="62" t="s">
        <v>213</v>
      </c>
      <c r="J36" s="62" t="s">
        <v>213</v>
      </c>
      <c r="K36" s="6"/>
      <c r="L36" s="6"/>
      <c r="M36" s="65" t="s">
        <v>11</v>
      </c>
      <c r="N36" s="66"/>
      <c r="O36" s="8"/>
      <c r="P36" s="8"/>
      <c r="Q36" s="8"/>
      <c r="R36" s="66" t="s">
        <v>423</v>
      </c>
      <c r="S36" s="67">
        <v>-2.8530000000000002</v>
      </c>
      <c r="T36" s="67">
        <v>0</v>
      </c>
      <c r="U36" s="67">
        <v>0</v>
      </c>
      <c r="V36" s="67">
        <v>0</v>
      </c>
    </row>
    <row r="37" spans="1:22" ht="45" x14ac:dyDescent="0.25">
      <c r="A37" s="2">
        <v>259</v>
      </c>
      <c r="B37" s="36" t="s">
        <v>834</v>
      </c>
      <c r="C37" s="35" t="s">
        <v>90</v>
      </c>
      <c r="D37" s="62" t="s">
        <v>241</v>
      </c>
      <c r="E37" s="62">
        <v>2018</v>
      </c>
      <c r="F37" s="62">
        <v>2020</v>
      </c>
      <c r="G37" s="62" t="s">
        <v>10</v>
      </c>
      <c r="H37" s="62" t="s">
        <v>213</v>
      </c>
      <c r="I37" s="62" t="s">
        <v>213</v>
      </c>
      <c r="J37" s="62" t="s">
        <v>213</v>
      </c>
      <c r="K37" s="6"/>
      <c r="L37" s="6"/>
      <c r="M37" s="65" t="s">
        <v>11</v>
      </c>
      <c r="N37" s="66"/>
      <c r="O37" s="8"/>
      <c r="P37" s="8"/>
      <c r="Q37" s="8"/>
      <c r="R37" s="66" t="s">
        <v>424</v>
      </c>
      <c r="S37" s="67">
        <v>-7.2160000000000002</v>
      </c>
      <c r="T37" s="67">
        <v>0</v>
      </c>
      <c r="U37" s="67">
        <v>0</v>
      </c>
      <c r="V37" s="67">
        <v>0</v>
      </c>
    </row>
    <row r="38" spans="1:22" ht="45" x14ac:dyDescent="0.25">
      <c r="A38" s="2" t="s">
        <v>578</v>
      </c>
      <c r="B38" s="36" t="s">
        <v>835</v>
      </c>
      <c r="C38" s="35" t="s">
        <v>632</v>
      </c>
      <c r="D38" s="62"/>
      <c r="E38" s="62">
        <v>2016</v>
      </c>
      <c r="F38" s="62">
        <v>2016</v>
      </c>
      <c r="G38" s="62" t="s">
        <v>9</v>
      </c>
      <c r="H38" s="62" t="s">
        <v>213</v>
      </c>
      <c r="I38" s="62" t="s">
        <v>213</v>
      </c>
      <c r="J38" s="62" t="s">
        <v>213</v>
      </c>
      <c r="K38" s="6"/>
      <c r="L38" s="6"/>
      <c r="M38" s="65" t="s">
        <v>11</v>
      </c>
      <c r="N38" s="66"/>
      <c r="O38" s="8"/>
      <c r="P38" s="8"/>
      <c r="Q38" s="8"/>
      <c r="R38" s="66" t="s">
        <v>424</v>
      </c>
      <c r="S38" s="67">
        <v>-7.86</v>
      </c>
      <c r="T38" s="67">
        <v>0</v>
      </c>
      <c r="U38" s="67">
        <v>0</v>
      </c>
      <c r="V38" s="67" t="s">
        <v>487</v>
      </c>
    </row>
    <row r="39" spans="1:22" ht="45" x14ac:dyDescent="0.25">
      <c r="A39" s="2">
        <v>270</v>
      </c>
      <c r="B39" s="36" t="s">
        <v>836</v>
      </c>
      <c r="C39" s="35" t="s">
        <v>92</v>
      </c>
      <c r="D39" s="62" t="s">
        <v>242</v>
      </c>
      <c r="E39" s="62">
        <v>2018</v>
      </c>
      <c r="F39" s="62">
        <v>2020</v>
      </c>
      <c r="G39" s="62" t="s">
        <v>10</v>
      </c>
      <c r="H39" s="62" t="s">
        <v>213</v>
      </c>
      <c r="I39" s="62" t="s">
        <v>213</v>
      </c>
      <c r="J39" s="62" t="s">
        <v>213</v>
      </c>
      <c r="K39" s="6"/>
      <c r="L39" s="6"/>
      <c r="M39" s="65" t="s">
        <v>11</v>
      </c>
      <c r="N39" s="66"/>
      <c r="O39" s="8"/>
      <c r="P39" s="8"/>
      <c r="Q39" s="8"/>
      <c r="R39" s="66" t="s">
        <v>424</v>
      </c>
      <c r="S39" s="67">
        <v>-6.2240000000000002</v>
      </c>
      <c r="T39" s="67">
        <v>0</v>
      </c>
      <c r="U39" s="67">
        <v>0</v>
      </c>
      <c r="V39" s="67">
        <v>0</v>
      </c>
    </row>
    <row r="40" spans="1:22" ht="150" x14ac:dyDescent="0.25">
      <c r="A40" s="2">
        <v>1369</v>
      </c>
      <c r="B40" s="36" t="s">
        <v>837</v>
      </c>
      <c r="C40" s="35" t="s">
        <v>93</v>
      </c>
      <c r="D40" s="62" t="s">
        <v>243</v>
      </c>
      <c r="E40" s="62">
        <v>2017</v>
      </c>
      <c r="F40" s="62">
        <v>2018</v>
      </c>
      <c r="G40" s="62" t="s">
        <v>10</v>
      </c>
      <c r="H40" s="62" t="s">
        <v>213</v>
      </c>
      <c r="I40" s="62" t="s">
        <v>213</v>
      </c>
      <c r="J40" s="62" t="s">
        <v>213</v>
      </c>
      <c r="K40" s="6"/>
      <c r="L40" s="6"/>
      <c r="M40" s="65" t="s">
        <v>11</v>
      </c>
      <c r="N40" s="66"/>
      <c r="O40" s="8"/>
      <c r="P40" s="8"/>
      <c r="Q40" s="8"/>
      <c r="R40" s="66" t="s">
        <v>423</v>
      </c>
      <c r="S40" s="67">
        <v>-2.968</v>
      </c>
      <c r="T40" s="67">
        <v>0</v>
      </c>
      <c r="U40" s="67">
        <v>0</v>
      </c>
      <c r="V40" s="67">
        <v>0</v>
      </c>
    </row>
    <row r="41" spans="1:22" ht="150" x14ac:dyDescent="0.25">
      <c r="A41" s="2">
        <v>261</v>
      </c>
      <c r="B41" s="36" t="s">
        <v>838</v>
      </c>
      <c r="C41" s="35" t="s">
        <v>633</v>
      </c>
      <c r="D41" s="62" t="s">
        <v>694</v>
      </c>
      <c r="E41" s="62">
        <v>2015</v>
      </c>
      <c r="F41" s="62">
        <v>2021</v>
      </c>
      <c r="G41" s="62" t="s">
        <v>9</v>
      </c>
      <c r="H41" s="62" t="s">
        <v>213</v>
      </c>
      <c r="I41" s="62" t="s">
        <v>213</v>
      </c>
      <c r="J41" s="62" t="s">
        <v>213</v>
      </c>
      <c r="K41" s="6"/>
      <c r="L41" s="6"/>
      <c r="M41" s="65" t="s">
        <v>11</v>
      </c>
      <c r="N41" s="66"/>
      <c r="O41" s="8"/>
      <c r="P41" s="8"/>
      <c r="Q41" s="8"/>
      <c r="R41" s="66" t="s">
        <v>423</v>
      </c>
      <c r="S41" s="67">
        <v>-32.270000000000003</v>
      </c>
      <c r="T41" s="67">
        <v>0</v>
      </c>
      <c r="U41" s="67">
        <v>0</v>
      </c>
      <c r="V41" s="67">
        <v>0</v>
      </c>
    </row>
    <row r="42" spans="1:22" ht="150" x14ac:dyDescent="0.25">
      <c r="A42" s="2">
        <v>368</v>
      </c>
      <c r="B42" s="36" t="s">
        <v>839</v>
      </c>
      <c r="C42" s="35" t="s">
        <v>20</v>
      </c>
      <c r="D42" s="62" t="s">
        <v>269</v>
      </c>
      <c r="E42" s="62">
        <v>2013</v>
      </c>
      <c r="F42" s="62">
        <v>2018</v>
      </c>
      <c r="G42" s="62" t="s">
        <v>9</v>
      </c>
      <c r="H42" s="62" t="s">
        <v>213</v>
      </c>
      <c r="I42" s="62" t="s">
        <v>213</v>
      </c>
      <c r="J42" s="62" t="s">
        <v>213</v>
      </c>
      <c r="K42" s="6"/>
      <c r="L42" s="6"/>
      <c r="M42" s="65" t="s">
        <v>11</v>
      </c>
      <c r="N42" s="66"/>
      <c r="O42" s="8"/>
      <c r="P42" s="8"/>
      <c r="Q42" s="8"/>
      <c r="R42" s="66" t="s">
        <v>423</v>
      </c>
      <c r="S42" s="67">
        <v>-15.676</v>
      </c>
      <c r="T42" s="67">
        <v>0</v>
      </c>
      <c r="U42" s="67">
        <v>0</v>
      </c>
      <c r="V42" s="67">
        <v>0</v>
      </c>
    </row>
    <row r="43" spans="1:22" ht="150" x14ac:dyDescent="0.25">
      <c r="A43" s="2">
        <v>1388</v>
      </c>
      <c r="B43" s="36" t="s">
        <v>840</v>
      </c>
      <c r="C43" s="35" t="s">
        <v>123</v>
      </c>
      <c r="D43" s="62" t="s">
        <v>273</v>
      </c>
      <c r="E43" s="62">
        <v>2015</v>
      </c>
      <c r="F43" s="62">
        <v>2018</v>
      </c>
      <c r="G43" s="62" t="s">
        <v>9</v>
      </c>
      <c r="H43" s="62" t="s">
        <v>213</v>
      </c>
      <c r="I43" s="62" t="s">
        <v>213</v>
      </c>
      <c r="J43" s="62" t="s">
        <v>213</v>
      </c>
      <c r="K43" s="6"/>
      <c r="L43" s="6"/>
      <c r="M43" s="65" t="s">
        <v>11</v>
      </c>
      <c r="N43" s="66"/>
      <c r="O43" s="8"/>
      <c r="P43" s="8"/>
      <c r="Q43" s="8"/>
      <c r="R43" s="66" t="s">
        <v>423</v>
      </c>
      <c r="S43" s="67">
        <v>-2.1509999999999998</v>
      </c>
      <c r="T43" s="67">
        <v>11</v>
      </c>
      <c r="U43" s="67">
        <v>11</v>
      </c>
      <c r="V43" s="67">
        <v>0</v>
      </c>
    </row>
    <row r="44" spans="1:22" ht="75" x14ac:dyDescent="0.25">
      <c r="A44" s="2">
        <v>48</v>
      </c>
      <c r="B44" s="36" t="s">
        <v>841</v>
      </c>
      <c r="C44" s="35" t="s">
        <v>60</v>
      </c>
      <c r="D44" s="62" t="s">
        <v>246</v>
      </c>
      <c r="E44" s="62">
        <v>2013</v>
      </c>
      <c r="F44" s="62">
        <v>2021</v>
      </c>
      <c r="G44" s="62" t="s">
        <v>9</v>
      </c>
      <c r="H44" s="62" t="s">
        <v>213</v>
      </c>
      <c r="I44" s="62" t="s">
        <v>213</v>
      </c>
      <c r="J44" s="62" t="s">
        <v>213</v>
      </c>
      <c r="K44" s="6"/>
      <c r="L44" s="6"/>
      <c r="M44" s="65" t="s">
        <v>61</v>
      </c>
      <c r="N44" s="66"/>
      <c r="O44" s="8"/>
      <c r="P44" s="8"/>
      <c r="Q44" s="8"/>
      <c r="R44" s="66" t="s">
        <v>62</v>
      </c>
      <c r="S44" s="67">
        <v>460.44299999999998</v>
      </c>
      <c r="T44" s="67">
        <v>31</v>
      </c>
      <c r="U44" s="67">
        <v>6</v>
      </c>
      <c r="V44" s="67">
        <v>8</v>
      </c>
    </row>
    <row r="45" spans="1:22" ht="75" x14ac:dyDescent="0.25">
      <c r="A45" s="2" t="s">
        <v>579</v>
      </c>
      <c r="B45" s="36" t="s">
        <v>1091</v>
      </c>
      <c r="C45" s="35" t="s">
        <v>634</v>
      </c>
      <c r="D45" s="62">
        <v>0</v>
      </c>
      <c r="E45" s="62">
        <v>2013</v>
      </c>
      <c r="F45" s="62">
        <v>2016</v>
      </c>
      <c r="G45" s="62" t="s">
        <v>9</v>
      </c>
      <c r="H45" s="62" t="s">
        <v>213</v>
      </c>
      <c r="I45" s="62" t="s">
        <v>213</v>
      </c>
      <c r="J45" s="62" t="s">
        <v>213</v>
      </c>
      <c r="K45" s="6"/>
      <c r="L45" s="6"/>
      <c r="M45" s="65" t="s">
        <v>61</v>
      </c>
      <c r="N45" s="66"/>
      <c r="O45" s="8"/>
      <c r="P45" s="8"/>
      <c r="Q45" s="8"/>
      <c r="R45" s="66" t="s">
        <v>62</v>
      </c>
      <c r="S45" s="67">
        <v>0</v>
      </c>
      <c r="T45" s="67">
        <v>0</v>
      </c>
      <c r="U45" s="67">
        <v>0</v>
      </c>
      <c r="V45" s="67">
        <v>0</v>
      </c>
    </row>
    <row r="46" spans="1:22" ht="75" x14ac:dyDescent="0.25">
      <c r="A46" s="2" t="s">
        <v>580</v>
      </c>
      <c r="B46" s="36" t="s">
        <v>1092</v>
      </c>
      <c r="C46" s="35" t="s">
        <v>501</v>
      </c>
      <c r="D46" s="62">
        <v>0</v>
      </c>
      <c r="E46" s="62">
        <v>2014</v>
      </c>
      <c r="F46" s="62">
        <v>2021</v>
      </c>
      <c r="G46" s="62" t="s">
        <v>9</v>
      </c>
      <c r="H46" s="62" t="s">
        <v>213</v>
      </c>
      <c r="I46" s="62" t="s">
        <v>213</v>
      </c>
      <c r="J46" s="62" t="s">
        <v>213</v>
      </c>
      <c r="K46" s="6"/>
      <c r="L46" s="6"/>
      <c r="M46" s="65" t="s">
        <v>61</v>
      </c>
      <c r="N46" s="66"/>
      <c r="O46" s="8"/>
      <c r="P46" s="8"/>
      <c r="Q46" s="8"/>
      <c r="R46" s="66" t="s">
        <v>62</v>
      </c>
      <c r="S46" s="67">
        <v>0</v>
      </c>
      <c r="T46" s="67">
        <v>0</v>
      </c>
      <c r="U46" s="67">
        <v>0</v>
      </c>
      <c r="V46" s="67">
        <v>0</v>
      </c>
    </row>
    <row r="47" spans="1:22" ht="75" x14ac:dyDescent="0.25">
      <c r="A47" s="2" t="s">
        <v>581</v>
      </c>
      <c r="B47" s="36" t="s">
        <v>1093</v>
      </c>
      <c r="C47" s="35" t="s">
        <v>502</v>
      </c>
      <c r="D47" s="62">
        <v>0</v>
      </c>
      <c r="E47" s="62">
        <v>2015</v>
      </c>
      <c r="F47" s="62">
        <v>2021</v>
      </c>
      <c r="G47" s="62" t="s">
        <v>9</v>
      </c>
      <c r="H47" s="62" t="s">
        <v>213</v>
      </c>
      <c r="I47" s="62" t="s">
        <v>213</v>
      </c>
      <c r="J47" s="62" t="s">
        <v>213</v>
      </c>
      <c r="K47" s="6"/>
      <c r="L47" s="6"/>
      <c r="M47" s="65" t="s">
        <v>61</v>
      </c>
      <c r="N47" s="66"/>
      <c r="O47" s="8"/>
      <c r="P47" s="8"/>
      <c r="Q47" s="8"/>
      <c r="R47" s="66" t="s">
        <v>62</v>
      </c>
      <c r="S47" s="67">
        <v>0</v>
      </c>
      <c r="T47" s="67">
        <v>0</v>
      </c>
      <c r="U47" s="67">
        <v>0</v>
      </c>
      <c r="V47" s="67">
        <v>0</v>
      </c>
    </row>
    <row r="48" spans="1:22" ht="47.25" x14ac:dyDescent="0.25">
      <c r="B48" s="57" t="s">
        <v>155</v>
      </c>
      <c r="C48" s="58" t="s">
        <v>127</v>
      </c>
      <c r="D48" s="62"/>
      <c r="E48" s="62"/>
      <c r="F48" s="62"/>
      <c r="G48" s="62"/>
      <c r="H48" s="62"/>
      <c r="I48" s="62"/>
      <c r="J48" s="62"/>
      <c r="K48" s="6"/>
      <c r="L48" s="6"/>
      <c r="M48" s="65"/>
      <c r="N48" s="66"/>
      <c r="O48" s="8"/>
      <c r="P48" s="8"/>
      <c r="Q48" s="8"/>
      <c r="R48" s="66"/>
      <c r="S48" s="67"/>
      <c r="T48" s="67"/>
      <c r="U48" s="67"/>
      <c r="V48" s="67"/>
    </row>
    <row r="49" spans="1:22" ht="135" x14ac:dyDescent="0.25">
      <c r="A49" s="2">
        <v>472</v>
      </c>
      <c r="B49" s="36" t="s">
        <v>845</v>
      </c>
      <c r="C49" s="35" t="s">
        <v>449</v>
      </c>
      <c r="D49" s="62" t="s">
        <v>247</v>
      </c>
      <c r="E49" s="62">
        <v>2014</v>
      </c>
      <c r="F49" s="62">
        <v>2021</v>
      </c>
      <c r="G49" s="62" t="s">
        <v>9</v>
      </c>
      <c r="H49" s="62" t="s">
        <v>213</v>
      </c>
      <c r="I49" s="62" t="s">
        <v>213</v>
      </c>
      <c r="J49" s="62" t="s">
        <v>213</v>
      </c>
      <c r="K49" s="6"/>
      <c r="L49" s="6"/>
      <c r="M49" s="65" t="s">
        <v>24</v>
      </c>
      <c r="N49" s="66"/>
      <c r="O49" s="8"/>
      <c r="P49" s="8"/>
      <c r="Q49" s="8"/>
      <c r="R49" s="66" t="s">
        <v>425</v>
      </c>
      <c r="S49" s="67">
        <v>-155.83699999999999</v>
      </c>
      <c r="T49" s="67">
        <v>0</v>
      </c>
      <c r="U49" s="67">
        <v>0</v>
      </c>
      <c r="V49" s="67">
        <v>0</v>
      </c>
    </row>
    <row r="50" spans="1:22" ht="60" x14ac:dyDescent="0.25">
      <c r="A50" s="2" t="s">
        <v>582</v>
      </c>
      <c r="B50" s="50" t="s">
        <v>846</v>
      </c>
      <c r="C50" s="35" t="s">
        <v>451</v>
      </c>
      <c r="D50" s="62">
        <v>0</v>
      </c>
      <c r="E50" s="62">
        <v>2014</v>
      </c>
      <c r="F50" s="62">
        <v>2017</v>
      </c>
      <c r="G50" s="62" t="s">
        <v>9</v>
      </c>
      <c r="H50" s="62" t="s">
        <v>213</v>
      </c>
      <c r="I50" s="62" t="s">
        <v>213</v>
      </c>
      <c r="J50" s="62" t="s">
        <v>213</v>
      </c>
      <c r="K50" s="6"/>
      <c r="L50" s="6"/>
      <c r="M50" s="65" t="s">
        <v>24</v>
      </c>
      <c r="N50" s="66"/>
      <c r="O50" s="8"/>
      <c r="P50" s="8"/>
      <c r="Q50" s="8"/>
      <c r="R50" s="66"/>
      <c r="S50" s="67">
        <v>-134.47999999999999</v>
      </c>
      <c r="T50" s="67">
        <v>0</v>
      </c>
      <c r="U50" s="67">
        <v>0</v>
      </c>
      <c r="V50" s="67">
        <v>0</v>
      </c>
    </row>
    <row r="51" spans="1:22" ht="60" x14ac:dyDescent="0.25">
      <c r="A51" s="2" t="s">
        <v>583</v>
      </c>
      <c r="B51" s="50" t="s">
        <v>847</v>
      </c>
      <c r="C51" s="35" t="s">
        <v>452</v>
      </c>
      <c r="D51" s="62"/>
      <c r="E51" s="62">
        <v>2014</v>
      </c>
      <c r="F51" s="62">
        <v>2021</v>
      </c>
      <c r="G51" s="62" t="s">
        <v>9</v>
      </c>
      <c r="H51" s="62" t="s">
        <v>213</v>
      </c>
      <c r="I51" s="62" t="s">
        <v>213</v>
      </c>
      <c r="J51" s="62" t="s">
        <v>213</v>
      </c>
      <c r="K51" s="6"/>
      <c r="L51" s="6"/>
      <c r="M51" s="65" t="s">
        <v>24</v>
      </c>
      <c r="N51" s="66"/>
      <c r="O51" s="8"/>
      <c r="P51" s="8"/>
      <c r="Q51" s="8"/>
      <c r="R51" s="66"/>
      <c r="S51" s="67">
        <v>-21.356999999999999</v>
      </c>
      <c r="T51" s="67">
        <v>2.5</v>
      </c>
      <c r="U51" s="67">
        <v>10.32</v>
      </c>
      <c r="V51" s="67" t="s">
        <v>10</v>
      </c>
    </row>
    <row r="52" spans="1:22" ht="120" x14ac:dyDescent="0.25">
      <c r="A52" s="2">
        <v>1878</v>
      </c>
      <c r="B52" s="36" t="s">
        <v>848</v>
      </c>
      <c r="C52" s="35" t="s">
        <v>42</v>
      </c>
      <c r="D52" s="62" t="s">
        <v>248</v>
      </c>
      <c r="E52" s="62">
        <v>2013</v>
      </c>
      <c r="F52" s="62">
        <v>2016</v>
      </c>
      <c r="G52" s="62" t="s">
        <v>9</v>
      </c>
      <c r="H52" s="62" t="s">
        <v>213</v>
      </c>
      <c r="I52" s="62" t="s">
        <v>213</v>
      </c>
      <c r="J52" s="62" t="s">
        <v>213</v>
      </c>
      <c r="K52" s="7"/>
      <c r="L52" s="6"/>
      <c r="M52" s="65" t="s">
        <v>43</v>
      </c>
      <c r="N52" s="66"/>
      <c r="O52" s="27"/>
      <c r="P52" s="27"/>
      <c r="Q52" s="27"/>
      <c r="R52" s="66" t="s">
        <v>426</v>
      </c>
      <c r="S52" s="67">
        <v>-25.431999999999999</v>
      </c>
      <c r="T52" s="67">
        <v>0</v>
      </c>
      <c r="U52" s="67">
        <v>0</v>
      </c>
      <c r="V52" s="67">
        <v>0</v>
      </c>
    </row>
    <row r="53" spans="1:22" ht="90" x14ac:dyDescent="0.25">
      <c r="A53" s="2">
        <v>200</v>
      </c>
      <c r="B53" s="36" t="s">
        <v>849</v>
      </c>
      <c r="C53" s="35" t="s">
        <v>450</v>
      </c>
      <c r="D53" s="62" t="s">
        <v>249</v>
      </c>
      <c r="E53" s="62">
        <v>2017</v>
      </c>
      <c r="F53" s="62">
        <v>2020</v>
      </c>
      <c r="G53" s="62" t="s">
        <v>10</v>
      </c>
      <c r="H53" s="62" t="s">
        <v>213</v>
      </c>
      <c r="I53" s="62" t="s">
        <v>213</v>
      </c>
      <c r="J53" s="62" t="s">
        <v>213</v>
      </c>
      <c r="K53" s="6"/>
      <c r="L53" s="6"/>
      <c r="M53" s="65" t="s">
        <v>45</v>
      </c>
      <c r="N53" s="66"/>
      <c r="O53" s="8"/>
      <c r="P53" s="8"/>
      <c r="Q53" s="8"/>
      <c r="R53" s="66" t="s">
        <v>427</v>
      </c>
      <c r="S53" s="67">
        <v>-4.0839999999999996</v>
      </c>
      <c r="T53" s="67">
        <v>0</v>
      </c>
      <c r="U53" s="67">
        <v>0</v>
      </c>
      <c r="V53" s="67">
        <v>0</v>
      </c>
    </row>
    <row r="54" spans="1:22" ht="30" x14ac:dyDescent="0.25">
      <c r="A54" s="2" t="s">
        <v>584</v>
      </c>
      <c r="B54" s="36" t="s">
        <v>850</v>
      </c>
      <c r="C54" s="35" t="s">
        <v>453</v>
      </c>
      <c r="D54" s="62"/>
      <c r="E54" s="62">
        <v>2020</v>
      </c>
      <c r="F54" s="62">
        <v>2020</v>
      </c>
      <c r="G54" s="62" t="s">
        <v>10</v>
      </c>
      <c r="H54" s="62" t="s">
        <v>213</v>
      </c>
      <c r="I54" s="62" t="s">
        <v>213</v>
      </c>
      <c r="J54" s="62" t="s">
        <v>213</v>
      </c>
      <c r="K54" s="6"/>
      <c r="L54" s="6"/>
      <c r="M54" s="65" t="s">
        <v>45</v>
      </c>
      <c r="N54" s="66"/>
      <c r="O54" s="8"/>
      <c r="P54" s="8"/>
      <c r="Q54" s="8"/>
      <c r="R54" s="66"/>
      <c r="S54" s="67">
        <v>-1.125</v>
      </c>
      <c r="T54" s="67">
        <v>0</v>
      </c>
      <c r="U54" s="67">
        <v>0</v>
      </c>
      <c r="V54" s="67">
        <v>0</v>
      </c>
    </row>
    <row r="55" spans="1:22" ht="30" x14ac:dyDescent="0.25">
      <c r="A55" s="2" t="s">
        <v>585</v>
      </c>
      <c r="B55" s="36" t="s">
        <v>851</v>
      </c>
      <c r="C55" s="35" t="s">
        <v>454</v>
      </c>
      <c r="D55" s="62"/>
      <c r="E55" s="62">
        <v>2020</v>
      </c>
      <c r="F55" s="62">
        <v>2020</v>
      </c>
      <c r="G55" s="62" t="s">
        <v>10</v>
      </c>
      <c r="H55" s="62" t="s">
        <v>213</v>
      </c>
      <c r="I55" s="62" t="s">
        <v>213</v>
      </c>
      <c r="J55" s="62" t="s">
        <v>213</v>
      </c>
      <c r="K55" s="6"/>
      <c r="L55" s="6"/>
      <c r="M55" s="65" t="s">
        <v>45</v>
      </c>
      <c r="N55" s="66"/>
      <c r="O55" s="8"/>
      <c r="P55" s="8"/>
      <c r="Q55" s="8"/>
      <c r="R55" s="66"/>
      <c r="S55" s="67">
        <v>-1.125</v>
      </c>
      <c r="T55" s="67">
        <v>0</v>
      </c>
      <c r="U55" s="67">
        <v>0</v>
      </c>
      <c r="V55" s="67">
        <v>0</v>
      </c>
    </row>
    <row r="56" spans="1:22" ht="30" x14ac:dyDescent="0.25">
      <c r="A56" s="2" t="s">
        <v>586</v>
      </c>
      <c r="B56" s="36" t="s">
        <v>852</v>
      </c>
      <c r="C56" s="35" t="s">
        <v>455</v>
      </c>
      <c r="D56" s="62"/>
      <c r="E56" s="62">
        <v>2017</v>
      </c>
      <c r="F56" s="62">
        <v>2017</v>
      </c>
      <c r="G56" s="62" t="s">
        <v>10</v>
      </c>
      <c r="H56" s="62" t="s">
        <v>213</v>
      </c>
      <c r="I56" s="62" t="s">
        <v>213</v>
      </c>
      <c r="J56" s="62" t="s">
        <v>213</v>
      </c>
      <c r="K56" s="6"/>
      <c r="L56" s="6"/>
      <c r="M56" s="65" t="s">
        <v>45</v>
      </c>
      <c r="N56" s="66"/>
      <c r="O56" s="8"/>
      <c r="P56" s="8"/>
      <c r="Q56" s="8"/>
      <c r="R56" s="66"/>
      <c r="S56" s="67">
        <v>-1.8340000000000001</v>
      </c>
      <c r="T56" s="67">
        <v>0</v>
      </c>
      <c r="U56" s="67">
        <v>0</v>
      </c>
      <c r="V56" s="67">
        <v>0</v>
      </c>
    </row>
    <row r="57" spans="1:22" ht="31.5" x14ac:dyDescent="0.25">
      <c r="B57" s="57" t="s">
        <v>156</v>
      </c>
      <c r="C57" s="58" t="s">
        <v>128</v>
      </c>
      <c r="D57" s="62"/>
      <c r="E57" s="62"/>
      <c r="F57" s="62"/>
      <c r="G57" s="62"/>
      <c r="H57" s="62"/>
      <c r="I57" s="62"/>
      <c r="J57" s="62"/>
      <c r="K57" s="6"/>
      <c r="L57" s="6"/>
      <c r="M57" s="65"/>
      <c r="N57" s="66"/>
      <c r="O57" s="8"/>
      <c r="P57" s="8"/>
      <c r="Q57" s="8"/>
      <c r="R57" s="66"/>
      <c r="S57" s="67"/>
      <c r="T57" s="67"/>
      <c r="U57" s="67"/>
      <c r="V57" s="67"/>
    </row>
    <row r="58" spans="1:22" ht="105" x14ac:dyDescent="0.25">
      <c r="A58" s="2" t="s">
        <v>587</v>
      </c>
      <c r="B58" s="59" t="s">
        <v>853</v>
      </c>
      <c r="C58" s="35" t="s">
        <v>65</v>
      </c>
      <c r="D58" s="62" t="s">
        <v>250</v>
      </c>
      <c r="E58" s="62">
        <v>2014</v>
      </c>
      <c r="F58" s="62">
        <v>2016</v>
      </c>
      <c r="G58" s="62" t="s">
        <v>9</v>
      </c>
      <c r="H58" s="62" t="s">
        <v>213</v>
      </c>
      <c r="I58" s="62" t="s">
        <v>213</v>
      </c>
      <c r="J58" s="62" t="s">
        <v>213</v>
      </c>
      <c r="K58" s="6"/>
      <c r="L58" s="6"/>
      <c r="M58" s="65" t="s">
        <v>45</v>
      </c>
      <c r="N58" s="66"/>
      <c r="O58" s="8"/>
      <c r="P58" s="8"/>
      <c r="Q58" s="8"/>
      <c r="R58" s="66" t="s">
        <v>428</v>
      </c>
      <c r="S58" s="67">
        <v>0</v>
      </c>
      <c r="T58" s="67">
        <v>0</v>
      </c>
      <c r="U58" s="67">
        <v>0</v>
      </c>
      <c r="V58" s="67">
        <v>0</v>
      </c>
    </row>
    <row r="59" spans="1:22" ht="105" x14ac:dyDescent="0.25">
      <c r="A59" s="2" t="s">
        <v>588</v>
      </c>
      <c r="B59" s="59" t="s">
        <v>854</v>
      </c>
      <c r="C59" s="35" t="s">
        <v>635</v>
      </c>
      <c r="D59" s="62"/>
      <c r="E59" s="62">
        <v>2013</v>
      </c>
      <c r="F59" s="62">
        <v>2016</v>
      </c>
      <c r="G59" s="62" t="s">
        <v>9</v>
      </c>
      <c r="H59" s="62" t="s">
        <v>213</v>
      </c>
      <c r="I59" s="62" t="s">
        <v>213</v>
      </c>
      <c r="J59" s="62" t="s">
        <v>213</v>
      </c>
      <c r="K59" s="6"/>
      <c r="L59" s="6"/>
      <c r="M59" s="65" t="s">
        <v>45</v>
      </c>
      <c r="N59" s="66"/>
      <c r="O59" s="8"/>
      <c r="P59" s="8"/>
      <c r="Q59" s="8"/>
      <c r="R59" s="66" t="s">
        <v>428</v>
      </c>
      <c r="S59" s="67">
        <v>0</v>
      </c>
      <c r="T59" s="67">
        <v>0</v>
      </c>
      <c r="U59" s="67">
        <v>0</v>
      </c>
      <c r="V59" s="67">
        <v>0</v>
      </c>
    </row>
    <row r="60" spans="1:22" ht="105" x14ac:dyDescent="0.25">
      <c r="A60" s="2" t="s">
        <v>589</v>
      </c>
      <c r="B60" s="59" t="s">
        <v>855</v>
      </c>
      <c r="C60" s="35" t="s">
        <v>636</v>
      </c>
      <c r="D60" s="62"/>
      <c r="E60" s="62">
        <v>2014</v>
      </c>
      <c r="F60" s="62">
        <v>2016</v>
      </c>
      <c r="G60" s="62" t="s">
        <v>9</v>
      </c>
      <c r="H60" s="62" t="s">
        <v>213</v>
      </c>
      <c r="I60" s="62" t="s">
        <v>213</v>
      </c>
      <c r="J60" s="62" t="s">
        <v>213</v>
      </c>
      <c r="K60" s="6"/>
      <c r="L60" s="6"/>
      <c r="M60" s="65" t="s">
        <v>45</v>
      </c>
      <c r="N60" s="66"/>
      <c r="O60" s="8"/>
      <c r="P60" s="8"/>
      <c r="Q60" s="8"/>
      <c r="R60" s="66" t="s">
        <v>428</v>
      </c>
      <c r="S60" s="67">
        <v>0</v>
      </c>
      <c r="T60" s="67">
        <v>0</v>
      </c>
      <c r="U60" s="67">
        <v>0</v>
      </c>
      <c r="V60" s="67">
        <v>0</v>
      </c>
    </row>
    <row r="61" spans="1:22" ht="105" x14ac:dyDescent="0.25">
      <c r="A61" s="2" t="s">
        <v>590</v>
      </c>
      <c r="B61" s="59" t="s">
        <v>856</v>
      </c>
      <c r="C61" s="35" t="s">
        <v>637</v>
      </c>
      <c r="D61" s="62"/>
      <c r="E61" s="62">
        <v>2013</v>
      </c>
      <c r="F61" s="62">
        <v>2016</v>
      </c>
      <c r="G61" s="62" t="s">
        <v>9</v>
      </c>
      <c r="H61" s="62" t="s">
        <v>213</v>
      </c>
      <c r="I61" s="62" t="s">
        <v>213</v>
      </c>
      <c r="J61" s="62" t="s">
        <v>213</v>
      </c>
      <c r="K61" s="6"/>
      <c r="L61" s="6"/>
      <c r="M61" s="65" t="s">
        <v>45</v>
      </c>
      <c r="N61" s="66"/>
      <c r="O61" s="8"/>
      <c r="P61" s="8"/>
      <c r="Q61" s="8"/>
      <c r="R61" s="66" t="s">
        <v>428</v>
      </c>
      <c r="S61" s="67">
        <v>0</v>
      </c>
      <c r="T61" s="67">
        <v>0</v>
      </c>
      <c r="U61" s="67">
        <v>0</v>
      </c>
      <c r="V61" s="67">
        <v>0</v>
      </c>
    </row>
    <row r="62" spans="1:22" ht="105" x14ac:dyDescent="0.25">
      <c r="A62" s="2" t="s">
        <v>591</v>
      </c>
      <c r="B62" s="59" t="s">
        <v>857</v>
      </c>
      <c r="C62" s="35" t="s">
        <v>66</v>
      </c>
      <c r="D62" s="62" t="s">
        <v>251</v>
      </c>
      <c r="E62" s="62">
        <v>2016</v>
      </c>
      <c r="F62" s="62">
        <v>2016</v>
      </c>
      <c r="G62" s="62" t="s">
        <v>9</v>
      </c>
      <c r="H62" s="62" t="s">
        <v>213</v>
      </c>
      <c r="I62" s="62" t="s">
        <v>213</v>
      </c>
      <c r="J62" s="62" t="s">
        <v>213</v>
      </c>
      <c r="K62" s="6"/>
      <c r="L62" s="6"/>
      <c r="M62" s="65" t="s">
        <v>45</v>
      </c>
      <c r="N62" s="66"/>
      <c r="O62" s="8"/>
      <c r="P62" s="8"/>
      <c r="Q62" s="8"/>
      <c r="R62" s="66" t="s">
        <v>428</v>
      </c>
      <c r="S62" s="67">
        <v>0</v>
      </c>
      <c r="T62" s="67">
        <v>0</v>
      </c>
      <c r="U62" s="67">
        <v>0</v>
      </c>
      <c r="V62" s="67">
        <v>0</v>
      </c>
    </row>
    <row r="63" spans="1:22" ht="105" x14ac:dyDescent="0.25">
      <c r="A63" s="2" t="s">
        <v>592</v>
      </c>
      <c r="B63" s="59" t="s">
        <v>858</v>
      </c>
      <c r="C63" s="35" t="s">
        <v>67</v>
      </c>
      <c r="D63" s="62" t="s">
        <v>252</v>
      </c>
      <c r="E63" s="62">
        <v>2016</v>
      </c>
      <c r="F63" s="62">
        <v>2017</v>
      </c>
      <c r="G63" s="62" t="s">
        <v>10</v>
      </c>
      <c r="H63" s="62" t="s">
        <v>213</v>
      </c>
      <c r="I63" s="62" t="s">
        <v>213</v>
      </c>
      <c r="J63" s="62" t="s">
        <v>213</v>
      </c>
      <c r="K63" s="6"/>
      <c r="L63" s="6"/>
      <c r="M63" s="65" t="s">
        <v>45</v>
      </c>
      <c r="N63" s="66"/>
      <c r="O63" s="8"/>
      <c r="P63" s="8"/>
      <c r="Q63" s="8"/>
      <c r="R63" s="66" t="s">
        <v>428</v>
      </c>
      <c r="S63" s="67">
        <v>0</v>
      </c>
      <c r="T63" s="67">
        <v>0</v>
      </c>
      <c r="U63" s="67">
        <v>0</v>
      </c>
      <c r="V63" s="67">
        <v>0</v>
      </c>
    </row>
    <row r="64" spans="1:22" ht="105" x14ac:dyDescent="0.25">
      <c r="A64" s="2" t="s">
        <v>593</v>
      </c>
      <c r="B64" s="59" t="s">
        <v>859</v>
      </c>
      <c r="C64" s="35" t="s">
        <v>68</v>
      </c>
      <c r="D64" s="62" t="s">
        <v>253</v>
      </c>
      <c r="E64" s="62">
        <v>2016</v>
      </c>
      <c r="F64" s="62">
        <v>2017</v>
      </c>
      <c r="G64" s="62" t="s">
        <v>10</v>
      </c>
      <c r="H64" s="62" t="s">
        <v>213</v>
      </c>
      <c r="I64" s="62" t="s">
        <v>213</v>
      </c>
      <c r="J64" s="62" t="s">
        <v>213</v>
      </c>
      <c r="K64" s="6"/>
      <c r="L64" s="6"/>
      <c r="M64" s="65" t="s">
        <v>45</v>
      </c>
      <c r="N64" s="66"/>
      <c r="O64" s="8"/>
      <c r="P64" s="8"/>
      <c r="Q64" s="8"/>
      <c r="R64" s="66" t="s">
        <v>428</v>
      </c>
      <c r="S64" s="67">
        <v>0</v>
      </c>
      <c r="T64" s="67">
        <v>0</v>
      </c>
      <c r="U64" s="67">
        <v>0</v>
      </c>
      <c r="V64" s="67">
        <v>0</v>
      </c>
    </row>
    <row r="65" spans="1:22" ht="105" x14ac:dyDescent="0.25">
      <c r="A65" s="2" t="s">
        <v>594</v>
      </c>
      <c r="B65" s="59" t="s">
        <v>860</v>
      </c>
      <c r="C65" s="35" t="s">
        <v>109</v>
      </c>
      <c r="D65" s="62" t="s">
        <v>254</v>
      </c>
      <c r="E65" s="62">
        <v>2018</v>
      </c>
      <c r="F65" s="62">
        <v>2018</v>
      </c>
      <c r="G65" s="62" t="s">
        <v>10</v>
      </c>
      <c r="H65" s="62" t="s">
        <v>213</v>
      </c>
      <c r="I65" s="62" t="s">
        <v>213</v>
      </c>
      <c r="J65" s="62" t="s">
        <v>213</v>
      </c>
      <c r="K65" s="6"/>
      <c r="L65" s="6"/>
      <c r="M65" s="65" t="s">
        <v>45</v>
      </c>
      <c r="N65" s="66"/>
      <c r="O65" s="8"/>
      <c r="P65" s="8"/>
      <c r="Q65" s="8"/>
      <c r="R65" s="66" t="s">
        <v>428</v>
      </c>
      <c r="S65" s="67">
        <v>0</v>
      </c>
      <c r="T65" s="67">
        <v>0</v>
      </c>
      <c r="U65" s="67">
        <v>0</v>
      </c>
      <c r="V65" s="67">
        <v>0</v>
      </c>
    </row>
    <row r="66" spans="1:22" ht="105" x14ac:dyDescent="0.25">
      <c r="A66" s="2" t="s">
        <v>595</v>
      </c>
      <c r="B66" s="59" t="s">
        <v>861</v>
      </c>
      <c r="C66" s="35" t="s">
        <v>110</v>
      </c>
      <c r="D66" s="62" t="s">
        <v>255</v>
      </c>
      <c r="E66" s="62">
        <v>2019</v>
      </c>
      <c r="F66" s="62">
        <v>2019</v>
      </c>
      <c r="G66" s="62" t="s">
        <v>10</v>
      </c>
      <c r="H66" s="62" t="s">
        <v>213</v>
      </c>
      <c r="I66" s="62" t="s">
        <v>213</v>
      </c>
      <c r="J66" s="62" t="s">
        <v>213</v>
      </c>
      <c r="K66" s="6"/>
      <c r="L66" s="6"/>
      <c r="M66" s="65" t="s">
        <v>45</v>
      </c>
      <c r="N66" s="66"/>
      <c r="O66" s="8"/>
      <c r="P66" s="8"/>
      <c r="Q66" s="8"/>
      <c r="R66" s="66" t="s">
        <v>428</v>
      </c>
      <c r="S66" s="67">
        <v>0</v>
      </c>
      <c r="T66" s="67">
        <v>0</v>
      </c>
      <c r="U66" s="67">
        <v>0</v>
      </c>
      <c r="V66" s="67">
        <v>0</v>
      </c>
    </row>
    <row r="67" spans="1:22" ht="105" x14ac:dyDescent="0.25">
      <c r="A67" s="2" t="s">
        <v>596</v>
      </c>
      <c r="B67" s="59" t="s">
        <v>862</v>
      </c>
      <c r="C67" s="35" t="s">
        <v>111</v>
      </c>
      <c r="D67" s="62" t="s">
        <v>256</v>
      </c>
      <c r="E67" s="62">
        <v>2018</v>
      </c>
      <c r="F67" s="62">
        <v>2018</v>
      </c>
      <c r="G67" s="62" t="s">
        <v>10</v>
      </c>
      <c r="H67" s="62" t="s">
        <v>213</v>
      </c>
      <c r="I67" s="62" t="s">
        <v>213</v>
      </c>
      <c r="J67" s="62" t="s">
        <v>213</v>
      </c>
      <c r="K67" s="6"/>
      <c r="L67" s="6"/>
      <c r="M67" s="65" t="s">
        <v>45</v>
      </c>
      <c r="N67" s="66"/>
      <c r="O67" s="8"/>
      <c r="P67" s="8"/>
      <c r="Q67" s="8"/>
      <c r="R67" s="66" t="s">
        <v>428</v>
      </c>
      <c r="S67" s="67">
        <v>0</v>
      </c>
      <c r="T67" s="67">
        <v>0</v>
      </c>
      <c r="U67" s="67">
        <v>0</v>
      </c>
      <c r="V67" s="67">
        <v>0</v>
      </c>
    </row>
    <row r="68" spans="1:22" ht="105" x14ac:dyDescent="0.25">
      <c r="A68" s="2" t="s">
        <v>597</v>
      </c>
      <c r="B68" s="59" t="s">
        <v>863</v>
      </c>
      <c r="C68" s="35" t="s">
        <v>112</v>
      </c>
      <c r="D68" s="62" t="s">
        <v>257</v>
      </c>
      <c r="E68" s="62">
        <v>2018</v>
      </c>
      <c r="F68" s="62">
        <v>2018</v>
      </c>
      <c r="G68" s="62" t="s">
        <v>10</v>
      </c>
      <c r="H68" s="62" t="s">
        <v>213</v>
      </c>
      <c r="I68" s="62" t="s">
        <v>213</v>
      </c>
      <c r="J68" s="62" t="s">
        <v>213</v>
      </c>
      <c r="K68" s="6"/>
      <c r="L68" s="6"/>
      <c r="M68" s="65" t="s">
        <v>45</v>
      </c>
      <c r="N68" s="66"/>
      <c r="O68" s="8"/>
      <c r="P68" s="8"/>
      <c r="Q68" s="8"/>
      <c r="R68" s="66" t="s">
        <v>428</v>
      </c>
      <c r="S68" s="67">
        <v>0</v>
      </c>
      <c r="T68" s="67">
        <v>0</v>
      </c>
      <c r="U68" s="67">
        <v>0</v>
      </c>
      <c r="V68" s="67">
        <v>0</v>
      </c>
    </row>
    <row r="69" spans="1:22" ht="105" x14ac:dyDescent="0.25">
      <c r="A69" s="2" t="s">
        <v>598</v>
      </c>
      <c r="B69" s="59" t="s">
        <v>864</v>
      </c>
      <c r="C69" s="35" t="s">
        <v>113</v>
      </c>
      <c r="D69" s="62" t="s">
        <v>258</v>
      </c>
      <c r="E69" s="62">
        <v>2019</v>
      </c>
      <c r="F69" s="62">
        <v>2019</v>
      </c>
      <c r="G69" s="62" t="s">
        <v>10</v>
      </c>
      <c r="H69" s="62" t="s">
        <v>213</v>
      </c>
      <c r="I69" s="62" t="s">
        <v>213</v>
      </c>
      <c r="J69" s="62" t="s">
        <v>213</v>
      </c>
      <c r="K69" s="6"/>
      <c r="L69" s="6"/>
      <c r="M69" s="65" t="s">
        <v>45</v>
      </c>
      <c r="N69" s="66"/>
      <c r="O69" s="8"/>
      <c r="P69" s="8"/>
      <c r="Q69" s="8"/>
      <c r="R69" s="66" t="s">
        <v>428</v>
      </c>
      <c r="S69" s="67">
        <v>0</v>
      </c>
      <c r="T69" s="67">
        <v>0</v>
      </c>
      <c r="U69" s="67">
        <v>0</v>
      </c>
      <c r="V69" s="67">
        <v>0</v>
      </c>
    </row>
    <row r="70" spans="1:22" ht="105" x14ac:dyDescent="0.25">
      <c r="A70" s="2" t="s">
        <v>599</v>
      </c>
      <c r="B70" s="59" t="s">
        <v>865</v>
      </c>
      <c r="C70" s="35" t="s">
        <v>114</v>
      </c>
      <c r="D70" s="62" t="s">
        <v>259</v>
      </c>
      <c r="E70" s="62">
        <v>2019</v>
      </c>
      <c r="F70" s="62">
        <v>2020</v>
      </c>
      <c r="G70" s="62" t="s">
        <v>10</v>
      </c>
      <c r="H70" s="62" t="s">
        <v>213</v>
      </c>
      <c r="I70" s="62" t="s">
        <v>213</v>
      </c>
      <c r="J70" s="62" t="s">
        <v>213</v>
      </c>
      <c r="K70" s="6"/>
      <c r="L70" s="6"/>
      <c r="M70" s="65" t="s">
        <v>45</v>
      </c>
      <c r="N70" s="66"/>
      <c r="O70" s="8"/>
      <c r="P70" s="8"/>
      <c r="Q70" s="8"/>
      <c r="R70" s="66" t="s">
        <v>428</v>
      </c>
      <c r="S70" s="67">
        <v>0</v>
      </c>
      <c r="T70" s="67">
        <v>0</v>
      </c>
      <c r="U70" s="67">
        <v>0</v>
      </c>
      <c r="V70" s="67">
        <v>0</v>
      </c>
    </row>
    <row r="71" spans="1:22" ht="105" x14ac:dyDescent="0.25">
      <c r="A71" s="2" t="s">
        <v>600</v>
      </c>
      <c r="B71" s="59" t="s">
        <v>866</v>
      </c>
      <c r="C71" s="35" t="s">
        <v>115</v>
      </c>
      <c r="D71" s="62" t="s">
        <v>260</v>
      </c>
      <c r="E71" s="62">
        <v>2019</v>
      </c>
      <c r="F71" s="62">
        <v>2020</v>
      </c>
      <c r="G71" s="62" t="s">
        <v>10</v>
      </c>
      <c r="H71" s="62" t="s">
        <v>213</v>
      </c>
      <c r="I71" s="62" t="s">
        <v>213</v>
      </c>
      <c r="J71" s="62" t="s">
        <v>213</v>
      </c>
      <c r="K71" s="6"/>
      <c r="L71" s="6"/>
      <c r="M71" s="65" t="s">
        <v>45</v>
      </c>
      <c r="N71" s="66"/>
      <c r="O71" s="8"/>
      <c r="P71" s="8"/>
      <c r="Q71" s="8"/>
      <c r="R71" s="66" t="s">
        <v>428</v>
      </c>
      <c r="S71" s="67">
        <v>0</v>
      </c>
      <c r="T71" s="67">
        <v>0</v>
      </c>
      <c r="U71" s="67">
        <v>0</v>
      </c>
      <c r="V71" s="67">
        <v>0</v>
      </c>
    </row>
    <row r="72" spans="1:22" ht="105" x14ac:dyDescent="0.25">
      <c r="A72" s="2" t="s">
        <v>601</v>
      </c>
      <c r="B72" s="59" t="s">
        <v>867</v>
      </c>
      <c r="C72" s="35" t="s">
        <v>116</v>
      </c>
      <c r="D72" s="62" t="s">
        <v>261</v>
      </c>
      <c r="E72" s="62">
        <v>2019</v>
      </c>
      <c r="F72" s="62">
        <v>2020</v>
      </c>
      <c r="G72" s="62" t="s">
        <v>10</v>
      </c>
      <c r="H72" s="62" t="s">
        <v>213</v>
      </c>
      <c r="I72" s="62" t="s">
        <v>213</v>
      </c>
      <c r="J72" s="62" t="s">
        <v>213</v>
      </c>
      <c r="K72" s="6"/>
      <c r="L72" s="6"/>
      <c r="M72" s="65" t="s">
        <v>45</v>
      </c>
      <c r="N72" s="66"/>
      <c r="O72" s="8"/>
      <c r="P72" s="8"/>
      <c r="Q72" s="8"/>
      <c r="R72" s="66" t="s">
        <v>428</v>
      </c>
      <c r="S72" s="67">
        <v>0</v>
      </c>
      <c r="T72" s="67">
        <v>0</v>
      </c>
      <c r="U72" s="67">
        <v>0</v>
      </c>
      <c r="V72" s="67">
        <v>0</v>
      </c>
    </row>
    <row r="73" spans="1:22" ht="105" x14ac:dyDescent="0.25">
      <c r="A73" s="2" t="s">
        <v>602</v>
      </c>
      <c r="B73" s="59" t="s">
        <v>868</v>
      </c>
      <c r="C73" s="35" t="s">
        <v>117</v>
      </c>
      <c r="D73" s="62" t="s">
        <v>262</v>
      </c>
      <c r="E73" s="62">
        <v>2017</v>
      </c>
      <c r="F73" s="62">
        <v>2017</v>
      </c>
      <c r="G73" s="62" t="s">
        <v>10</v>
      </c>
      <c r="H73" s="62" t="s">
        <v>213</v>
      </c>
      <c r="I73" s="62" t="s">
        <v>213</v>
      </c>
      <c r="J73" s="62" t="s">
        <v>213</v>
      </c>
      <c r="K73" s="6"/>
      <c r="L73" s="6"/>
      <c r="M73" s="65" t="s">
        <v>45</v>
      </c>
      <c r="N73" s="66"/>
      <c r="O73" s="8"/>
      <c r="P73" s="8"/>
      <c r="Q73" s="8"/>
      <c r="R73" s="66" t="s">
        <v>428</v>
      </c>
      <c r="S73" s="67">
        <v>0</v>
      </c>
      <c r="T73" s="67">
        <v>0</v>
      </c>
      <c r="U73" s="67">
        <v>0</v>
      </c>
      <c r="V73" s="67">
        <v>0</v>
      </c>
    </row>
    <row r="74" spans="1:22" ht="105" x14ac:dyDescent="0.25">
      <c r="A74" s="2" t="s">
        <v>603</v>
      </c>
      <c r="B74" s="59" t="s">
        <v>869</v>
      </c>
      <c r="C74" s="35" t="s">
        <v>118</v>
      </c>
      <c r="D74" s="62" t="s">
        <v>263</v>
      </c>
      <c r="E74" s="62">
        <v>2020</v>
      </c>
      <c r="F74" s="62">
        <v>2021</v>
      </c>
      <c r="G74" s="62" t="s">
        <v>10</v>
      </c>
      <c r="H74" s="62" t="s">
        <v>213</v>
      </c>
      <c r="I74" s="62" t="s">
        <v>213</v>
      </c>
      <c r="J74" s="62" t="s">
        <v>213</v>
      </c>
      <c r="K74" s="6"/>
      <c r="L74" s="6"/>
      <c r="M74" s="65" t="s">
        <v>45</v>
      </c>
      <c r="N74" s="66"/>
      <c r="O74" s="8"/>
      <c r="P74" s="8"/>
      <c r="Q74" s="8"/>
      <c r="R74" s="66" t="s">
        <v>428</v>
      </c>
      <c r="S74" s="67">
        <v>0</v>
      </c>
      <c r="T74" s="67">
        <v>0</v>
      </c>
      <c r="U74" s="67">
        <v>0</v>
      </c>
      <c r="V74" s="67">
        <v>0</v>
      </c>
    </row>
    <row r="75" spans="1:22" ht="105" x14ac:dyDescent="0.25">
      <c r="A75" s="2" t="s">
        <v>604</v>
      </c>
      <c r="B75" s="59" t="s">
        <v>870</v>
      </c>
      <c r="C75" s="35" t="s">
        <v>119</v>
      </c>
      <c r="D75" s="62" t="s">
        <v>264</v>
      </c>
      <c r="E75" s="62">
        <v>2017</v>
      </c>
      <c r="F75" s="62">
        <v>2017</v>
      </c>
      <c r="G75" s="62" t="s">
        <v>10</v>
      </c>
      <c r="H75" s="62" t="s">
        <v>213</v>
      </c>
      <c r="I75" s="62" t="s">
        <v>213</v>
      </c>
      <c r="J75" s="62" t="s">
        <v>213</v>
      </c>
      <c r="K75" s="6"/>
      <c r="L75" s="6"/>
      <c r="M75" s="65" t="s">
        <v>45</v>
      </c>
      <c r="N75" s="66"/>
      <c r="O75" s="8"/>
      <c r="P75" s="8"/>
      <c r="Q75" s="8"/>
      <c r="R75" s="66" t="s">
        <v>428</v>
      </c>
      <c r="S75" s="67">
        <v>0</v>
      </c>
      <c r="T75" s="67">
        <v>0</v>
      </c>
      <c r="U75" s="67">
        <v>0</v>
      </c>
      <c r="V75" s="67">
        <v>0</v>
      </c>
    </row>
    <row r="76" spans="1:22" ht="105" x14ac:dyDescent="0.25">
      <c r="A76" s="2" t="s">
        <v>605</v>
      </c>
      <c r="B76" s="59" t="s">
        <v>871</v>
      </c>
      <c r="C76" s="35" t="s">
        <v>120</v>
      </c>
      <c r="D76" s="62" t="s">
        <v>265</v>
      </c>
      <c r="E76" s="62">
        <v>2017</v>
      </c>
      <c r="F76" s="62">
        <v>2018</v>
      </c>
      <c r="G76" s="62" t="s">
        <v>10</v>
      </c>
      <c r="H76" s="62" t="s">
        <v>213</v>
      </c>
      <c r="I76" s="62" t="s">
        <v>213</v>
      </c>
      <c r="J76" s="62" t="s">
        <v>213</v>
      </c>
      <c r="K76" s="6"/>
      <c r="L76" s="6"/>
      <c r="M76" s="65" t="s">
        <v>45</v>
      </c>
      <c r="N76" s="66"/>
      <c r="O76" s="8"/>
      <c r="P76" s="8"/>
      <c r="Q76" s="8"/>
      <c r="R76" s="66" t="s">
        <v>428</v>
      </c>
      <c r="S76" s="67">
        <v>0</v>
      </c>
      <c r="T76" s="67">
        <v>0</v>
      </c>
      <c r="U76" s="67">
        <v>0</v>
      </c>
      <c r="V76" s="67">
        <v>0</v>
      </c>
    </row>
    <row r="77" spans="1:22" ht="105" x14ac:dyDescent="0.25">
      <c r="A77" s="2" t="s">
        <v>606</v>
      </c>
      <c r="B77" s="59" t="s">
        <v>872</v>
      </c>
      <c r="C77" s="35" t="s">
        <v>121</v>
      </c>
      <c r="D77" s="62" t="s">
        <v>266</v>
      </c>
      <c r="E77" s="62">
        <v>2017</v>
      </c>
      <c r="F77" s="62">
        <v>2018</v>
      </c>
      <c r="G77" s="62" t="s">
        <v>10</v>
      </c>
      <c r="H77" s="62" t="s">
        <v>213</v>
      </c>
      <c r="I77" s="62" t="s">
        <v>213</v>
      </c>
      <c r="J77" s="62" t="s">
        <v>213</v>
      </c>
      <c r="K77" s="6"/>
      <c r="L77" s="6"/>
      <c r="M77" s="65" t="s">
        <v>45</v>
      </c>
      <c r="N77" s="66"/>
      <c r="O77" s="8"/>
      <c r="P77" s="8"/>
      <c r="Q77" s="8"/>
      <c r="R77" s="66" t="s">
        <v>428</v>
      </c>
      <c r="S77" s="67">
        <v>0</v>
      </c>
      <c r="T77" s="67">
        <v>0</v>
      </c>
      <c r="U77" s="67">
        <v>0</v>
      </c>
      <c r="V77" s="67">
        <v>0</v>
      </c>
    </row>
    <row r="78" spans="1:22" ht="63" x14ac:dyDescent="0.25">
      <c r="B78" s="57" t="s">
        <v>129</v>
      </c>
      <c r="C78" s="58" t="s">
        <v>130</v>
      </c>
      <c r="D78" s="62"/>
      <c r="E78" s="62"/>
      <c r="F78" s="62"/>
      <c r="G78" s="62"/>
      <c r="H78" s="62"/>
      <c r="I78" s="62"/>
      <c r="J78" s="62"/>
      <c r="K78" s="6"/>
      <c r="L78" s="6"/>
      <c r="M78" s="65"/>
      <c r="N78" s="66"/>
      <c r="O78" s="8"/>
      <c r="P78" s="8"/>
      <c r="Q78" s="8"/>
      <c r="R78" s="66"/>
      <c r="S78" s="67"/>
      <c r="T78" s="67"/>
      <c r="U78" s="67"/>
      <c r="V78" s="67"/>
    </row>
    <row r="79" spans="1:22" ht="15.75" x14ac:dyDescent="0.25">
      <c r="B79" s="57" t="s">
        <v>131</v>
      </c>
      <c r="C79" s="58" t="s">
        <v>132</v>
      </c>
      <c r="D79" s="62"/>
      <c r="E79" s="62"/>
      <c r="F79" s="62"/>
      <c r="G79" s="62"/>
      <c r="H79" s="62"/>
      <c r="I79" s="62"/>
      <c r="J79" s="62"/>
      <c r="K79" s="7"/>
      <c r="L79" s="6"/>
      <c r="M79" s="65"/>
      <c r="N79" s="66"/>
      <c r="O79" s="7"/>
      <c r="P79" s="7"/>
      <c r="Q79" s="7"/>
      <c r="R79" s="66"/>
      <c r="S79" s="67"/>
      <c r="T79" s="67"/>
      <c r="U79" s="67"/>
      <c r="V79" s="67"/>
    </row>
    <row r="80" spans="1:22" ht="135" x14ac:dyDescent="0.25">
      <c r="A80" s="2" t="s">
        <v>607</v>
      </c>
      <c r="B80" s="59" t="s">
        <v>873</v>
      </c>
      <c r="C80" s="35" t="s">
        <v>571</v>
      </c>
      <c r="D80" s="62" t="s">
        <v>470</v>
      </c>
      <c r="E80" s="62">
        <v>2015</v>
      </c>
      <c r="F80" s="62">
        <v>2021</v>
      </c>
      <c r="G80" s="62" t="s">
        <v>10</v>
      </c>
      <c r="H80" s="62" t="s">
        <v>10</v>
      </c>
      <c r="I80" s="62" t="s">
        <v>10</v>
      </c>
      <c r="J80" s="62" t="s">
        <v>10</v>
      </c>
      <c r="K80" s="7"/>
      <c r="L80" s="6"/>
      <c r="M80" s="65" t="s">
        <v>776</v>
      </c>
      <c r="N80" s="66"/>
      <c r="O80" s="27"/>
      <c r="P80" s="27"/>
      <c r="Q80" s="27"/>
      <c r="R80" s="66" t="s">
        <v>471</v>
      </c>
      <c r="S80" s="67">
        <v>0</v>
      </c>
      <c r="T80" s="67">
        <v>0</v>
      </c>
      <c r="U80" s="67">
        <v>0</v>
      </c>
      <c r="V80" s="67">
        <v>0</v>
      </c>
    </row>
    <row r="81" spans="1:22" x14ac:dyDescent="0.25">
      <c r="B81" s="34"/>
      <c r="C81" s="35" t="s">
        <v>577</v>
      </c>
      <c r="D81" s="62"/>
      <c r="E81" s="62"/>
      <c r="F81" s="62"/>
      <c r="G81" s="62"/>
      <c r="H81" s="62"/>
      <c r="I81" s="62"/>
      <c r="J81" s="62"/>
      <c r="K81" s="6"/>
      <c r="L81" s="6"/>
      <c r="M81" s="65"/>
      <c r="N81" s="66"/>
      <c r="O81" s="8"/>
      <c r="P81" s="8"/>
      <c r="Q81" s="9"/>
      <c r="R81" s="66"/>
      <c r="S81" s="67"/>
      <c r="T81" s="67"/>
      <c r="U81" s="67"/>
      <c r="V81" s="67"/>
    </row>
    <row r="82" spans="1:22" ht="285" x14ac:dyDescent="0.25">
      <c r="A82" s="2">
        <v>381</v>
      </c>
      <c r="B82" s="59" t="s">
        <v>874</v>
      </c>
      <c r="C82" s="35" t="s">
        <v>482</v>
      </c>
      <c r="D82" s="62" t="s">
        <v>279</v>
      </c>
      <c r="E82" s="62">
        <v>2016</v>
      </c>
      <c r="F82" s="62">
        <v>2016</v>
      </c>
      <c r="G82" s="62" t="s">
        <v>10</v>
      </c>
      <c r="H82" s="62" t="s">
        <v>10</v>
      </c>
      <c r="I82" s="62" t="s">
        <v>10</v>
      </c>
      <c r="J82" s="62" t="s">
        <v>10</v>
      </c>
      <c r="K82" s="6"/>
      <c r="L82" s="6"/>
      <c r="M82" s="65" t="s">
        <v>108</v>
      </c>
      <c r="N82" s="66"/>
      <c r="O82" s="8"/>
      <c r="P82" s="8"/>
      <c r="Q82" s="8"/>
      <c r="R82" s="66" t="s">
        <v>430</v>
      </c>
      <c r="S82" s="67">
        <v>-13.348000000000001</v>
      </c>
      <c r="T82" s="67">
        <v>0</v>
      </c>
      <c r="U82" s="67">
        <v>0</v>
      </c>
      <c r="V82" s="67">
        <v>0</v>
      </c>
    </row>
    <row r="83" spans="1:22" ht="75" x14ac:dyDescent="0.25">
      <c r="A83" s="2">
        <v>3454</v>
      </c>
      <c r="B83" s="59" t="s">
        <v>875</v>
      </c>
      <c r="C83" s="35" t="s">
        <v>477</v>
      </c>
      <c r="D83" s="62" t="s">
        <v>474</v>
      </c>
      <c r="E83" s="62">
        <v>2016</v>
      </c>
      <c r="F83" s="62">
        <v>2016</v>
      </c>
      <c r="G83" s="62" t="s">
        <v>10</v>
      </c>
      <c r="H83" s="62" t="s">
        <v>10</v>
      </c>
      <c r="I83" s="62" t="s">
        <v>10</v>
      </c>
      <c r="J83" s="62" t="s">
        <v>10</v>
      </c>
      <c r="K83" s="6"/>
      <c r="L83" s="6"/>
      <c r="M83" s="65" t="s">
        <v>43</v>
      </c>
      <c r="N83" s="66"/>
      <c r="O83" s="8"/>
      <c r="P83" s="8"/>
      <c r="Q83" s="8"/>
      <c r="R83" s="66" t="s">
        <v>475</v>
      </c>
      <c r="S83" s="67">
        <v>0</v>
      </c>
      <c r="T83" s="67">
        <v>0</v>
      </c>
      <c r="U83" s="67">
        <v>0</v>
      </c>
      <c r="V83" s="67">
        <v>0</v>
      </c>
    </row>
    <row r="84" spans="1:22" ht="75" x14ac:dyDescent="0.25">
      <c r="A84" s="2">
        <v>3464</v>
      </c>
      <c r="B84" s="59" t="s">
        <v>876</v>
      </c>
      <c r="C84" s="35" t="s">
        <v>478</v>
      </c>
      <c r="D84" s="62" t="s">
        <v>479</v>
      </c>
      <c r="E84" s="62">
        <v>2016</v>
      </c>
      <c r="F84" s="62">
        <v>2016</v>
      </c>
      <c r="G84" s="62" t="s">
        <v>10</v>
      </c>
      <c r="H84" s="62" t="s">
        <v>10</v>
      </c>
      <c r="I84" s="62" t="s">
        <v>10</v>
      </c>
      <c r="J84" s="62" t="s">
        <v>10</v>
      </c>
      <c r="K84" s="6"/>
      <c r="L84" s="6"/>
      <c r="M84" s="65" t="s">
        <v>43</v>
      </c>
      <c r="N84" s="66"/>
      <c r="O84" s="8"/>
      <c r="P84" s="8"/>
      <c r="Q84" s="8"/>
      <c r="R84" s="66" t="s">
        <v>475</v>
      </c>
      <c r="S84" s="67">
        <v>0</v>
      </c>
      <c r="T84" s="67">
        <v>0</v>
      </c>
      <c r="U84" s="67">
        <v>0</v>
      </c>
      <c r="V84" s="67">
        <v>0</v>
      </c>
    </row>
    <row r="85" spans="1:22" ht="60" x14ac:dyDescent="0.25">
      <c r="A85" s="2">
        <v>3465</v>
      </c>
      <c r="B85" s="59" t="s">
        <v>877</v>
      </c>
      <c r="C85" s="35" t="s">
        <v>480</v>
      </c>
      <c r="D85" s="62" t="s">
        <v>481</v>
      </c>
      <c r="E85" s="62">
        <v>2016</v>
      </c>
      <c r="F85" s="62">
        <v>2016</v>
      </c>
      <c r="G85" s="62" t="s">
        <v>10</v>
      </c>
      <c r="H85" s="62" t="s">
        <v>10</v>
      </c>
      <c r="I85" s="62" t="s">
        <v>10</v>
      </c>
      <c r="J85" s="62" t="s">
        <v>10</v>
      </c>
      <c r="K85" s="6"/>
      <c r="L85" s="6"/>
      <c r="M85" s="65" t="s">
        <v>43</v>
      </c>
      <c r="N85" s="66"/>
      <c r="O85" s="8"/>
      <c r="P85" s="8"/>
      <c r="Q85" s="8"/>
      <c r="R85" s="66" t="s">
        <v>475</v>
      </c>
      <c r="S85" s="67">
        <v>0</v>
      </c>
      <c r="T85" s="67">
        <v>0</v>
      </c>
      <c r="U85" s="67">
        <v>0</v>
      </c>
      <c r="V85" s="67">
        <v>0</v>
      </c>
    </row>
    <row r="86" spans="1:22" ht="135" x14ac:dyDescent="0.25">
      <c r="A86" s="2">
        <v>4492</v>
      </c>
      <c r="B86" s="59" t="s">
        <v>878</v>
      </c>
      <c r="C86" s="35" t="s">
        <v>573</v>
      </c>
      <c r="D86" s="62"/>
      <c r="E86" s="62">
        <v>2018</v>
      </c>
      <c r="F86" s="62">
        <v>2021</v>
      </c>
      <c r="G86" s="62" t="s">
        <v>10</v>
      </c>
      <c r="H86" s="62" t="s">
        <v>10</v>
      </c>
      <c r="I86" s="62" t="s">
        <v>10</v>
      </c>
      <c r="J86" s="62" t="s">
        <v>10</v>
      </c>
      <c r="K86" s="6"/>
      <c r="L86" s="6"/>
      <c r="M86" s="65"/>
      <c r="N86" s="66"/>
      <c r="O86" s="8"/>
      <c r="P86" s="8"/>
      <c r="Q86" s="8"/>
      <c r="R86" s="66" t="s">
        <v>471</v>
      </c>
      <c r="S86" s="67">
        <v>0</v>
      </c>
      <c r="T86" s="67">
        <v>0</v>
      </c>
      <c r="U86" s="67">
        <v>0</v>
      </c>
      <c r="V86" s="67">
        <v>0</v>
      </c>
    </row>
    <row r="87" spans="1:22" ht="135" x14ac:dyDescent="0.25">
      <c r="A87" s="2">
        <v>4493</v>
      </c>
      <c r="B87" s="59" t="s">
        <v>879</v>
      </c>
      <c r="C87" s="35" t="s">
        <v>574</v>
      </c>
      <c r="D87" s="62"/>
      <c r="E87" s="62">
        <v>2017</v>
      </c>
      <c r="F87" s="62">
        <v>2021</v>
      </c>
      <c r="G87" s="62" t="s">
        <v>10</v>
      </c>
      <c r="H87" s="62" t="s">
        <v>10</v>
      </c>
      <c r="I87" s="62" t="s">
        <v>10</v>
      </c>
      <c r="J87" s="62" t="s">
        <v>10</v>
      </c>
      <c r="K87" s="6"/>
      <c r="L87" s="6"/>
      <c r="M87" s="65"/>
      <c r="N87" s="66"/>
      <c r="O87" s="8"/>
      <c r="P87" s="8"/>
      <c r="Q87" s="8"/>
      <c r="R87" s="66" t="s">
        <v>471</v>
      </c>
      <c r="S87" s="67">
        <v>0</v>
      </c>
      <c r="T87" s="67">
        <v>0</v>
      </c>
      <c r="U87" s="67">
        <v>0</v>
      </c>
      <c r="V87" s="67">
        <v>0</v>
      </c>
    </row>
    <row r="88" spans="1:22" ht="135" x14ac:dyDescent="0.25">
      <c r="A88" s="2">
        <v>4494</v>
      </c>
      <c r="B88" s="59" t="s">
        <v>880</v>
      </c>
      <c r="C88" s="35" t="s">
        <v>575</v>
      </c>
      <c r="D88" s="62"/>
      <c r="E88" s="62">
        <v>2020</v>
      </c>
      <c r="F88" s="62">
        <v>2021</v>
      </c>
      <c r="G88" s="62" t="s">
        <v>10</v>
      </c>
      <c r="H88" s="62" t="s">
        <v>10</v>
      </c>
      <c r="I88" s="62" t="s">
        <v>10</v>
      </c>
      <c r="J88" s="62" t="s">
        <v>10</v>
      </c>
      <c r="K88" s="6"/>
      <c r="L88" s="6"/>
      <c r="M88" s="65"/>
      <c r="N88" s="66"/>
      <c r="O88" s="8"/>
      <c r="P88" s="8"/>
      <c r="Q88" s="8"/>
      <c r="R88" s="66" t="s">
        <v>471</v>
      </c>
      <c r="S88" s="67">
        <v>0</v>
      </c>
      <c r="T88" s="67">
        <v>0</v>
      </c>
      <c r="U88" s="67">
        <v>0</v>
      </c>
      <c r="V88" s="67">
        <v>0</v>
      </c>
    </row>
    <row r="89" spans="1:22" ht="150" x14ac:dyDescent="0.25">
      <c r="A89" s="2">
        <v>55</v>
      </c>
      <c r="B89" s="59" t="s">
        <v>881</v>
      </c>
      <c r="C89" s="35" t="s">
        <v>157</v>
      </c>
      <c r="D89" s="62" t="s">
        <v>267</v>
      </c>
      <c r="E89" s="62">
        <v>2013</v>
      </c>
      <c r="F89" s="62">
        <v>2017</v>
      </c>
      <c r="G89" s="62" t="s">
        <v>9</v>
      </c>
      <c r="H89" s="62" t="s">
        <v>9</v>
      </c>
      <c r="I89" s="62" t="s">
        <v>9</v>
      </c>
      <c r="J89" s="62" t="s">
        <v>9</v>
      </c>
      <c r="K89" s="6"/>
      <c r="L89" s="6"/>
      <c r="M89" s="65" t="s">
        <v>11</v>
      </c>
      <c r="N89" s="66"/>
      <c r="O89" s="8"/>
      <c r="P89" s="8" t="s">
        <v>207</v>
      </c>
      <c r="Q89" s="9" t="s">
        <v>215</v>
      </c>
      <c r="R89" s="66" t="s">
        <v>697</v>
      </c>
      <c r="S89" s="67">
        <v>39.946127699460419</v>
      </c>
      <c r="T89" s="67">
        <v>22</v>
      </c>
      <c r="U89" s="67">
        <v>12.226424145178825</v>
      </c>
      <c r="V89" s="67">
        <v>18.190247102494581</v>
      </c>
    </row>
    <row r="90" spans="1:22" ht="30" x14ac:dyDescent="0.25">
      <c r="A90" s="2">
        <v>949</v>
      </c>
      <c r="B90" s="59" t="s">
        <v>887</v>
      </c>
      <c r="C90" s="35" t="s">
        <v>16</v>
      </c>
      <c r="D90" s="62" t="s">
        <v>268</v>
      </c>
      <c r="E90" s="62">
        <v>2015</v>
      </c>
      <c r="F90" s="62">
        <v>2021</v>
      </c>
      <c r="G90" s="62" t="s">
        <v>213</v>
      </c>
      <c r="H90" s="62" t="s">
        <v>213</v>
      </c>
      <c r="I90" s="62" t="s">
        <v>9</v>
      </c>
      <c r="J90" s="62" t="s">
        <v>213</v>
      </c>
      <c r="K90" s="6"/>
      <c r="L90" s="6"/>
      <c r="M90" s="65" t="s">
        <v>17</v>
      </c>
      <c r="N90" s="66"/>
      <c r="O90" s="8"/>
      <c r="P90" s="8"/>
      <c r="Q90" s="8"/>
      <c r="R90" s="66" t="s">
        <v>18</v>
      </c>
      <c r="S90" s="67">
        <v>-315.88099999999997</v>
      </c>
      <c r="T90" s="67">
        <v>0</v>
      </c>
      <c r="U90" s="67">
        <v>0</v>
      </c>
      <c r="V90" s="67">
        <v>0</v>
      </c>
    </row>
    <row r="91" spans="1:22" ht="105" x14ac:dyDescent="0.25">
      <c r="A91" s="2">
        <v>277</v>
      </c>
      <c r="B91" s="59" t="s">
        <v>888</v>
      </c>
      <c r="C91" s="35" t="s">
        <v>52</v>
      </c>
      <c r="D91" s="62" t="s">
        <v>275</v>
      </c>
      <c r="E91" s="62">
        <v>2016</v>
      </c>
      <c r="F91" s="62">
        <v>2020</v>
      </c>
      <c r="G91" s="62" t="s">
        <v>10</v>
      </c>
      <c r="H91" s="62" t="s">
        <v>213</v>
      </c>
      <c r="I91" s="62" t="s">
        <v>10</v>
      </c>
      <c r="J91" s="62" t="s">
        <v>213</v>
      </c>
      <c r="K91" s="6"/>
      <c r="L91" s="6"/>
      <c r="M91" s="65" t="s">
        <v>14</v>
      </c>
      <c r="N91" s="66"/>
      <c r="O91" s="8"/>
      <c r="P91" s="8" t="s">
        <v>207</v>
      </c>
      <c r="Q91" s="9" t="s">
        <v>215</v>
      </c>
      <c r="R91" s="66" t="s">
        <v>15</v>
      </c>
      <c r="S91" s="67">
        <v>0.68449490905868682</v>
      </c>
      <c r="T91" s="67">
        <v>21</v>
      </c>
      <c r="U91" s="67">
        <v>7.9726974391054597</v>
      </c>
      <c r="V91" s="67">
        <v>27.375654500617159</v>
      </c>
    </row>
    <row r="92" spans="1:22" ht="90" x14ac:dyDescent="0.25">
      <c r="A92" s="2">
        <v>2878</v>
      </c>
      <c r="B92" s="59" t="s">
        <v>889</v>
      </c>
      <c r="C92" s="35" t="s">
        <v>638</v>
      </c>
      <c r="D92" s="62"/>
      <c r="E92" s="62">
        <v>2014</v>
      </c>
      <c r="F92" s="62">
        <v>2021</v>
      </c>
      <c r="G92" s="62" t="s">
        <v>9</v>
      </c>
      <c r="H92" s="62" t="s">
        <v>213</v>
      </c>
      <c r="I92" s="62" t="s">
        <v>213</v>
      </c>
      <c r="J92" s="62" t="s">
        <v>213</v>
      </c>
      <c r="K92" s="6"/>
      <c r="L92" s="6"/>
      <c r="M92" s="65" t="s">
        <v>57</v>
      </c>
      <c r="N92" s="66" t="s">
        <v>698</v>
      </c>
      <c r="O92" s="8"/>
      <c r="P92" s="8"/>
      <c r="Q92" s="8"/>
      <c r="R92" s="66" t="s">
        <v>698</v>
      </c>
      <c r="S92" s="67">
        <v>25.882398177662736</v>
      </c>
      <c r="T92" s="67">
        <v>46</v>
      </c>
      <c r="U92" s="67">
        <v>3.5230159923035695</v>
      </c>
      <c r="V92" s="67">
        <v>4.2317019936950162</v>
      </c>
    </row>
    <row r="93" spans="1:22" ht="90" x14ac:dyDescent="0.25">
      <c r="A93" s="2">
        <v>2938</v>
      </c>
      <c r="B93" s="59" t="s">
        <v>890</v>
      </c>
      <c r="C93" s="35" t="s">
        <v>639</v>
      </c>
      <c r="D93" s="62"/>
      <c r="E93" s="62">
        <v>2014</v>
      </c>
      <c r="F93" s="62">
        <v>2016</v>
      </c>
      <c r="G93" s="62" t="s">
        <v>9</v>
      </c>
      <c r="H93" s="62" t="s">
        <v>213</v>
      </c>
      <c r="I93" s="62" t="s">
        <v>213</v>
      </c>
      <c r="J93" s="62" t="s">
        <v>213</v>
      </c>
      <c r="K93" s="6"/>
      <c r="L93" s="6"/>
      <c r="M93" s="65" t="s">
        <v>57</v>
      </c>
      <c r="N93" s="66" t="s">
        <v>699</v>
      </c>
      <c r="O93" s="8"/>
      <c r="P93" s="8"/>
      <c r="Q93" s="8"/>
      <c r="R93" s="66" t="s">
        <v>699</v>
      </c>
      <c r="S93" s="67">
        <v>42.741049161434283</v>
      </c>
      <c r="T93" s="67">
        <v>76</v>
      </c>
      <c r="U93" s="67">
        <v>2.6467835524765113</v>
      </c>
      <c r="V93" s="67">
        <v>2.9673469872732738</v>
      </c>
    </row>
    <row r="94" spans="1:22" ht="90" x14ac:dyDescent="0.25">
      <c r="A94" s="2">
        <v>3071</v>
      </c>
      <c r="B94" s="59" t="s">
        <v>891</v>
      </c>
      <c r="C94" s="35" t="s">
        <v>640</v>
      </c>
      <c r="D94" s="62"/>
      <c r="E94" s="62">
        <v>2015</v>
      </c>
      <c r="F94" s="62">
        <v>2016</v>
      </c>
      <c r="G94" s="62" t="s">
        <v>9</v>
      </c>
      <c r="H94" s="62" t="s">
        <v>213</v>
      </c>
      <c r="I94" s="62" t="s">
        <v>213</v>
      </c>
      <c r="J94" s="62" t="s">
        <v>213</v>
      </c>
      <c r="K94" s="6"/>
      <c r="L94" s="6"/>
      <c r="M94" s="65" t="s">
        <v>57</v>
      </c>
      <c r="N94" s="66" t="s">
        <v>700</v>
      </c>
      <c r="O94" s="8"/>
      <c r="P94" s="8"/>
      <c r="Q94" s="8"/>
      <c r="R94" s="66" t="s">
        <v>700</v>
      </c>
      <c r="S94" s="67">
        <v>34.01311894430269</v>
      </c>
      <c r="T94" s="67">
        <v>105.9</v>
      </c>
      <c r="U94" s="67">
        <v>2.2251667711002385</v>
      </c>
      <c r="V94" s="67">
        <v>2.387166306936428</v>
      </c>
    </row>
    <row r="95" spans="1:22" ht="90" x14ac:dyDescent="0.25">
      <c r="A95" s="2">
        <v>3073</v>
      </c>
      <c r="B95" s="59" t="s">
        <v>892</v>
      </c>
      <c r="C95" s="35" t="s">
        <v>641</v>
      </c>
      <c r="D95" s="62"/>
      <c r="E95" s="62">
        <v>2015</v>
      </c>
      <c r="F95" s="62">
        <v>2016</v>
      </c>
      <c r="G95" s="62" t="s">
        <v>9</v>
      </c>
      <c r="H95" s="62" t="s">
        <v>213</v>
      </c>
      <c r="I95" s="62" t="s">
        <v>213</v>
      </c>
      <c r="J95" s="62" t="s">
        <v>213</v>
      </c>
      <c r="K95" s="6"/>
      <c r="L95" s="6"/>
      <c r="M95" s="65" t="s">
        <v>57</v>
      </c>
      <c r="N95" s="66" t="s">
        <v>701</v>
      </c>
      <c r="O95" s="8"/>
      <c r="P95" s="8"/>
      <c r="Q95" s="8"/>
      <c r="R95" s="66" t="s">
        <v>701</v>
      </c>
      <c r="S95" s="67">
        <v>7.6121770236531718</v>
      </c>
      <c r="T95" s="67">
        <v>137</v>
      </c>
      <c r="U95" s="67">
        <v>2.0106948527815751</v>
      </c>
      <c r="V95" s="67">
        <v>2.0920346374407877</v>
      </c>
    </row>
    <row r="96" spans="1:22" ht="75" x14ac:dyDescent="0.25">
      <c r="A96" s="2">
        <v>947</v>
      </c>
      <c r="B96" s="59" t="s">
        <v>893</v>
      </c>
      <c r="C96" s="35" t="s">
        <v>642</v>
      </c>
      <c r="D96" s="62"/>
      <c r="E96" s="62">
        <v>2011</v>
      </c>
      <c r="F96" s="62">
        <v>2016</v>
      </c>
      <c r="G96" s="62" t="s">
        <v>9</v>
      </c>
      <c r="H96" s="62" t="s">
        <v>213</v>
      </c>
      <c r="I96" s="62" t="s">
        <v>213</v>
      </c>
      <c r="J96" s="62" t="s">
        <v>213</v>
      </c>
      <c r="K96" s="6"/>
      <c r="L96" s="6"/>
      <c r="M96" s="65" t="s">
        <v>57</v>
      </c>
      <c r="N96" s="66" t="s">
        <v>702</v>
      </c>
      <c r="O96" s="8"/>
      <c r="P96" s="8"/>
      <c r="Q96" s="8"/>
      <c r="R96" s="66" t="s">
        <v>702</v>
      </c>
      <c r="S96" s="67">
        <v>-0.43021822119112069</v>
      </c>
      <c r="T96" s="67">
        <v>17</v>
      </c>
      <c r="U96" s="67">
        <v>7.1664213186843666</v>
      </c>
      <c r="V96" s="67" t="s">
        <v>487</v>
      </c>
    </row>
    <row r="97" spans="1:22" ht="105" x14ac:dyDescent="0.25">
      <c r="A97" s="2">
        <v>2566</v>
      </c>
      <c r="B97" s="59" t="s">
        <v>897</v>
      </c>
      <c r="C97" s="35" t="s">
        <v>643</v>
      </c>
      <c r="D97" s="62"/>
      <c r="E97" s="62">
        <v>2014</v>
      </c>
      <c r="F97" s="62">
        <v>2016</v>
      </c>
      <c r="G97" s="62" t="s">
        <v>9</v>
      </c>
      <c r="H97" s="62" t="s">
        <v>213</v>
      </c>
      <c r="I97" s="62" t="s">
        <v>213</v>
      </c>
      <c r="J97" s="62" t="s">
        <v>213</v>
      </c>
      <c r="K97" s="6"/>
      <c r="L97" s="6"/>
      <c r="M97" s="65" t="s">
        <v>57</v>
      </c>
      <c r="N97" s="66" t="s">
        <v>703</v>
      </c>
      <c r="O97" s="8"/>
      <c r="P97" s="8"/>
      <c r="Q97" s="8"/>
      <c r="R97" s="66" t="s">
        <v>703</v>
      </c>
      <c r="S97" s="67">
        <v>2.4099517113359576</v>
      </c>
      <c r="T97" s="67">
        <v>68</v>
      </c>
      <c r="U97" s="67">
        <v>2.8235305696355097</v>
      </c>
      <c r="V97" s="67">
        <v>3.1579281652908491</v>
      </c>
    </row>
    <row r="98" spans="1:22" ht="105" x14ac:dyDescent="0.25">
      <c r="A98" s="2">
        <v>3016</v>
      </c>
      <c r="B98" s="59" t="s">
        <v>898</v>
      </c>
      <c r="C98" s="35" t="s">
        <v>644</v>
      </c>
      <c r="D98" s="62"/>
      <c r="E98" s="62">
        <v>2015</v>
      </c>
      <c r="F98" s="62">
        <v>2021</v>
      </c>
      <c r="G98" s="62" t="s">
        <v>9</v>
      </c>
      <c r="H98" s="62" t="s">
        <v>213</v>
      </c>
      <c r="I98" s="62" t="s">
        <v>213</v>
      </c>
      <c r="J98" s="62" t="s">
        <v>213</v>
      </c>
      <c r="K98" s="6"/>
      <c r="L98" s="6"/>
      <c r="M98" s="65" t="s">
        <v>57</v>
      </c>
      <c r="N98" s="66" t="s">
        <v>704</v>
      </c>
      <c r="O98" s="8"/>
      <c r="P98" s="8"/>
      <c r="Q98" s="8"/>
      <c r="R98" s="66" t="s">
        <v>704</v>
      </c>
      <c r="S98" s="67">
        <v>3.4310836370945017</v>
      </c>
      <c r="T98" s="67">
        <v>56.7</v>
      </c>
      <c r="U98" s="67">
        <v>3.1509411075296172</v>
      </c>
      <c r="V98" s="67">
        <v>3.5893637905840725</v>
      </c>
    </row>
    <row r="99" spans="1:22" ht="75" x14ac:dyDescent="0.25">
      <c r="A99" s="2">
        <v>3111</v>
      </c>
      <c r="B99" s="59" t="s">
        <v>899</v>
      </c>
      <c r="C99" s="35" t="s">
        <v>645</v>
      </c>
      <c r="D99" s="62"/>
      <c r="E99" s="62">
        <v>2015</v>
      </c>
      <c r="F99" s="62">
        <v>2021</v>
      </c>
      <c r="G99" s="62" t="s">
        <v>9</v>
      </c>
      <c r="H99" s="62" t="s">
        <v>213</v>
      </c>
      <c r="I99" s="62" t="s">
        <v>213</v>
      </c>
      <c r="J99" s="62" t="s">
        <v>213</v>
      </c>
      <c r="K99" s="6"/>
      <c r="L99" s="6"/>
      <c r="M99" s="65" t="s">
        <v>57</v>
      </c>
      <c r="N99" s="66" t="s">
        <v>705</v>
      </c>
      <c r="O99" s="8"/>
      <c r="P99" s="8"/>
      <c r="Q99" s="8"/>
      <c r="R99" s="66" t="s">
        <v>705</v>
      </c>
      <c r="S99" s="67">
        <v>2.230067533001411</v>
      </c>
      <c r="T99" s="67">
        <v>95</v>
      </c>
      <c r="U99" s="67">
        <v>2.3418421950029171</v>
      </c>
      <c r="V99" s="67">
        <v>2.5474553359426606</v>
      </c>
    </row>
    <row r="100" spans="1:22" ht="240" x14ac:dyDescent="0.25">
      <c r="A100" s="2">
        <v>814</v>
      </c>
      <c r="B100" s="59" t="s">
        <v>900</v>
      </c>
      <c r="C100" s="35" t="s">
        <v>646</v>
      </c>
      <c r="D100" s="62"/>
      <c r="E100" s="62">
        <v>2011</v>
      </c>
      <c r="F100" s="62">
        <v>2016</v>
      </c>
      <c r="G100" s="62" t="s">
        <v>9</v>
      </c>
      <c r="H100" s="62" t="s">
        <v>213</v>
      </c>
      <c r="I100" s="62" t="s">
        <v>213</v>
      </c>
      <c r="J100" s="62" t="s">
        <v>213</v>
      </c>
      <c r="K100" s="6"/>
      <c r="L100" s="6"/>
      <c r="M100" s="65" t="s">
        <v>57</v>
      </c>
      <c r="N100" s="66" t="s">
        <v>706</v>
      </c>
      <c r="O100" s="8"/>
      <c r="P100" s="8"/>
      <c r="Q100" s="8"/>
      <c r="R100" s="66" t="s">
        <v>706</v>
      </c>
      <c r="S100" s="67">
        <v>2.4601961212936643</v>
      </c>
      <c r="T100" s="67">
        <v>29</v>
      </c>
      <c r="U100" s="67">
        <v>4.7635479397166103</v>
      </c>
      <c r="V100" s="67">
        <v>7.0588602718637619</v>
      </c>
    </row>
    <row r="101" spans="1:22" ht="75" x14ac:dyDescent="0.25">
      <c r="A101" s="2">
        <v>2910</v>
      </c>
      <c r="B101" s="59" t="s">
        <v>901</v>
      </c>
      <c r="C101" s="35" t="s">
        <v>647</v>
      </c>
      <c r="D101" s="62"/>
      <c r="E101" s="62">
        <v>2015</v>
      </c>
      <c r="F101" s="62">
        <v>2015</v>
      </c>
      <c r="G101" s="62" t="s">
        <v>9</v>
      </c>
      <c r="H101" s="62" t="s">
        <v>213</v>
      </c>
      <c r="I101" s="62" t="s">
        <v>213</v>
      </c>
      <c r="J101" s="62" t="s">
        <v>213</v>
      </c>
      <c r="K101" s="6"/>
      <c r="L101" s="6"/>
      <c r="M101" s="65" t="s">
        <v>57</v>
      </c>
      <c r="N101" s="66" t="s">
        <v>707</v>
      </c>
      <c r="O101" s="8"/>
      <c r="P101" s="8"/>
      <c r="Q101" s="8"/>
      <c r="R101" s="66" t="s">
        <v>707</v>
      </c>
      <c r="S101" s="67">
        <v>2.8903738505373204</v>
      </c>
      <c r="T101" s="67">
        <v>52</v>
      </c>
      <c r="U101" s="67">
        <v>3.2893435995235221</v>
      </c>
      <c r="V101" s="67">
        <v>3.8201261730462961</v>
      </c>
    </row>
    <row r="102" spans="1:22" ht="15.75" x14ac:dyDescent="0.25">
      <c r="A102" s="2" t="s">
        <v>608</v>
      </c>
      <c r="B102" s="59" t="s">
        <v>902</v>
      </c>
      <c r="C102" s="35" t="s">
        <v>648</v>
      </c>
      <c r="D102" s="62"/>
      <c r="E102" s="62">
        <v>2015</v>
      </c>
      <c r="F102" s="62">
        <v>2022</v>
      </c>
      <c r="G102" s="62"/>
      <c r="H102" s="62"/>
      <c r="I102" s="62"/>
      <c r="J102" s="62"/>
      <c r="K102" s="6"/>
      <c r="L102" s="6"/>
      <c r="M102" s="65"/>
      <c r="N102" s="66"/>
      <c r="O102" s="8"/>
      <c r="P102" s="8"/>
      <c r="Q102" s="8"/>
      <c r="R102" s="66"/>
      <c r="S102" s="67"/>
      <c r="T102" s="67"/>
      <c r="U102" s="67"/>
      <c r="V102" s="67"/>
    </row>
    <row r="103" spans="1:22" ht="15.75" x14ac:dyDescent="0.25">
      <c r="A103" s="2" t="s">
        <v>609</v>
      </c>
      <c r="B103" s="59" t="s">
        <v>903</v>
      </c>
      <c r="C103" s="35" t="s">
        <v>648</v>
      </c>
      <c r="D103" s="62"/>
      <c r="E103" s="62">
        <v>2015</v>
      </c>
      <c r="F103" s="62">
        <v>2022</v>
      </c>
      <c r="G103" s="62"/>
      <c r="H103" s="62"/>
      <c r="I103" s="62"/>
      <c r="J103" s="62"/>
      <c r="K103" s="6"/>
      <c r="L103" s="6"/>
      <c r="M103" s="65"/>
      <c r="N103" s="66"/>
      <c r="O103" s="8"/>
      <c r="P103" s="8"/>
      <c r="Q103" s="8"/>
      <c r="R103" s="66"/>
      <c r="S103" s="67"/>
      <c r="T103" s="67"/>
      <c r="U103" s="67"/>
      <c r="V103" s="67"/>
    </row>
    <row r="104" spans="1:22" ht="150" x14ac:dyDescent="0.25">
      <c r="A104" s="2">
        <v>1329</v>
      </c>
      <c r="B104" s="59" t="s">
        <v>904</v>
      </c>
      <c r="C104" s="35" t="s">
        <v>51</v>
      </c>
      <c r="D104" s="62" t="s">
        <v>274</v>
      </c>
      <c r="E104" s="62">
        <v>2020</v>
      </c>
      <c r="F104" s="62">
        <v>2021</v>
      </c>
      <c r="G104" s="62" t="s">
        <v>10</v>
      </c>
      <c r="H104" s="62" t="s">
        <v>213</v>
      </c>
      <c r="I104" s="62" t="s">
        <v>213</v>
      </c>
      <c r="J104" s="62" t="s">
        <v>213</v>
      </c>
      <c r="K104" s="6"/>
      <c r="L104" s="6"/>
      <c r="M104" s="65" t="s">
        <v>11</v>
      </c>
      <c r="N104" s="66"/>
      <c r="O104" s="8"/>
      <c r="P104" s="8"/>
      <c r="Q104" s="8"/>
      <c r="R104" s="66" t="s">
        <v>423</v>
      </c>
      <c r="S104" s="67">
        <v>2.2200000000000002</v>
      </c>
      <c r="T104" s="67">
        <v>16</v>
      </c>
      <c r="U104" s="67">
        <v>9</v>
      </c>
      <c r="V104" s="67">
        <v>14</v>
      </c>
    </row>
    <row r="105" spans="1:22" ht="150" x14ac:dyDescent="0.25">
      <c r="A105" s="2">
        <v>1333</v>
      </c>
      <c r="B105" s="59" t="s">
        <v>905</v>
      </c>
      <c r="C105" s="35" t="s">
        <v>74</v>
      </c>
      <c r="D105" s="62" t="s">
        <v>276</v>
      </c>
      <c r="E105" s="62">
        <v>2020</v>
      </c>
      <c r="F105" s="62">
        <v>2021</v>
      </c>
      <c r="G105" s="62" t="s">
        <v>10</v>
      </c>
      <c r="H105" s="62" t="s">
        <v>213</v>
      </c>
      <c r="I105" s="62" t="s">
        <v>213</v>
      </c>
      <c r="J105" s="62" t="s">
        <v>213</v>
      </c>
      <c r="K105" s="6"/>
      <c r="L105" s="6"/>
      <c r="M105" s="65" t="s">
        <v>11</v>
      </c>
      <c r="N105" s="66"/>
      <c r="O105" s="8"/>
      <c r="P105" s="8"/>
      <c r="Q105" s="8"/>
      <c r="R105" s="66" t="s">
        <v>423</v>
      </c>
      <c r="S105" s="67">
        <v>4.923</v>
      </c>
      <c r="T105" s="67">
        <v>59</v>
      </c>
      <c r="U105" s="67">
        <v>3</v>
      </c>
      <c r="V105" s="67">
        <v>3</v>
      </c>
    </row>
    <row r="106" spans="1:22" ht="150" x14ac:dyDescent="0.25">
      <c r="A106" s="2">
        <v>1371</v>
      </c>
      <c r="B106" s="59" t="s">
        <v>906</v>
      </c>
      <c r="C106" s="35" t="s">
        <v>85</v>
      </c>
      <c r="D106" s="62" t="s">
        <v>277</v>
      </c>
      <c r="E106" s="62">
        <v>2017</v>
      </c>
      <c r="F106" s="62">
        <v>2018</v>
      </c>
      <c r="G106" s="62" t="s">
        <v>10</v>
      </c>
      <c r="H106" s="62" t="s">
        <v>213</v>
      </c>
      <c r="I106" s="62" t="s">
        <v>213</v>
      </c>
      <c r="J106" s="62" t="s">
        <v>213</v>
      </c>
      <c r="K106" s="6"/>
      <c r="L106" s="6"/>
      <c r="M106" s="65" t="s">
        <v>11</v>
      </c>
      <c r="N106" s="66"/>
      <c r="O106" s="8"/>
      <c r="P106" s="8"/>
      <c r="Q106" s="8"/>
      <c r="R106" s="66" t="s">
        <v>423</v>
      </c>
      <c r="S106" s="67">
        <v>1.0720000000000001</v>
      </c>
      <c r="T106" s="67">
        <v>18</v>
      </c>
      <c r="U106" s="67">
        <v>8</v>
      </c>
      <c r="V106" s="67">
        <v>15</v>
      </c>
    </row>
    <row r="107" spans="1:22" ht="150" x14ac:dyDescent="0.25">
      <c r="A107" s="2">
        <v>1330</v>
      </c>
      <c r="B107" s="59" t="s">
        <v>913</v>
      </c>
      <c r="C107" s="35" t="s">
        <v>49</v>
      </c>
      <c r="D107" s="62" t="s">
        <v>280</v>
      </c>
      <c r="E107" s="62">
        <v>2020</v>
      </c>
      <c r="F107" s="62">
        <v>2021</v>
      </c>
      <c r="G107" s="62" t="s">
        <v>10</v>
      </c>
      <c r="H107" s="62" t="s">
        <v>213</v>
      </c>
      <c r="I107" s="62" t="s">
        <v>213</v>
      </c>
      <c r="J107" s="62" t="s">
        <v>213</v>
      </c>
      <c r="K107" s="6"/>
      <c r="L107" s="6"/>
      <c r="M107" s="65" t="s">
        <v>11</v>
      </c>
      <c r="N107" s="66"/>
      <c r="O107" s="8"/>
      <c r="P107" s="8"/>
      <c r="Q107" s="8"/>
      <c r="R107" s="66" t="s">
        <v>423</v>
      </c>
      <c r="S107" s="67">
        <v>1.8979999999999999</v>
      </c>
      <c r="T107" s="67">
        <v>15</v>
      </c>
      <c r="U107" s="67">
        <v>9</v>
      </c>
      <c r="V107" s="67">
        <v>16</v>
      </c>
    </row>
    <row r="108" spans="1:22" ht="150" x14ac:dyDescent="0.25">
      <c r="A108" s="2">
        <v>1341</v>
      </c>
      <c r="B108" s="59" t="s">
        <v>914</v>
      </c>
      <c r="C108" s="35" t="s">
        <v>95</v>
      </c>
      <c r="D108" s="62" t="s">
        <v>278</v>
      </c>
      <c r="E108" s="62">
        <v>2017</v>
      </c>
      <c r="F108" s="62">
        <v>2018</v>
      </c>
      <c r="G108" s="62" t="s">
        <v>10</v>
      </c>
      <c r="H108" s="62" t="s">
        <v>213</v>
      </c>
      <c r="I108" s="62" t="s">
        <v>213</v>
      </c>
      <c r="J108" s="62" t="s">
        <v>213</v>
      </c>
      <c r="K108" s="6"/>
      <c r="L108" s="6"/>
      <c r="M108" s="65" t="s">
        <v>11</v>
      </c>
      <c r="N108" s="66"/>
      <c r="O108" s="8"/>
      <c r="P108" s="8"/>
      <c r="Q108" s="8"/>
      <c r="R108" s="66" t="s">
        <v>423</v>
      </c>
      <c r="S108" s="67">
        <v>-2.464</v>
      </c>
      <c r="T108" s="67">
        <v>10</v>
      </c>
      <c r="U108" s="67">
        <v>12</v>
      </c>
      <c r="V108" s="67">
        <v>0</v>
      </c>
    </row>
    <row r="109" spans="1:22" ht="60" x14ac:dyDescent="0.25">
      <c r="A109" s="2">
        <v>596</v>
      </c>
      <c r="B109" s="59" t="s">
        <v>915</v>
      </c>
      <c r="C109" s="35" t="s">
        <v>25</v>
      </c>
      <c r="D109" s="62" t="s">
        <v>270</v>
      </c>
      <c r="E109" s="62">
        <v>2011</v>
      </c>
      <c r="F109" s="62">
        <v>2018</v>
      </c>
      <c r="G109" s="62"/>
      <c r="H109" s="62"/>
      <c r="I109" s="62"/>
      <c r="J109" s="62"/>
      <c r="K109" s="6"/>
      <c r="L109" s="6"/>
      <c r="M109" s="65" t="s">
        <v>26</v>
      </c>
      <c r="N109" s="66"/>
      <c r="O109" s="8"/>
      <c r="P109" s="8"/>
      <c r="Q109" s="8"/>
      <c r="R109" s="66" t="s">
        <v>27</v>
      </c>
      <c r="S109" s="67">
        <v>-65.788999999999987</v>
      </c>
      <c r="T109" s="67">
        <v>0</v>
      </c>
      <c r="U109" s="67">
        <v>0</v>
      </c>
      <c r="V109" s="67">
        <v>0</v>
      </c>
    </row>
    <row r="110" spans="1:22" x14ac:dyDescent="0.25">
      <c r="B110" s="34"/>
      <c r="C110" s="35" t="s">
        <v>577</v>
      </c>
      <c r="D110" s="62"/>
      <c r="E110" s="62"/>
      <c r="F110" s="62"/>
      <c r="G110" s="62"/>
      <c r="H110" s="62"/>
      <c r="I110" s="62"/>
      <c r="J110" s="62"/>
      <c r="K110" s="6"/>
      <c r="L110" s="6"/>
      <c r="M110" s="65"/>
      <c r="N110" s="66"/>
      <c r="O110" s="8"/>
      <c r="P110" s="8"/>
      <c r="Q110" s="8"/>
      <c r="R110" s="66"/>
      <c r="S110" s="67"/>
      <c r="T110" s="67"/>
      <c r="U110" s="67"/>
      <c r="V110" s="67"/>
    </row>
    <row r="111" spans="1:22" ht="60" x14ac:dyDescent="0.25">
      <c r="A111" s="2" t="s">
        <v>610</v>
      </c>
      <c r="B111" s="59" t="s">
        <v>916</v>
      </c>
      <c r="C111" s="35" t="s">
        <v>456</v>
      </c>
      <c r="D111" s="62"/>
      <c r="E111" s="62">
        <v>2011</v>
      </c>
      <c r="F111" s="62">
        <v>2017</v>
      </c>
      <c r="G111" s="62" t="s">
        <v>9</v>
      </c>
      <c r="H111" s="62" t="s">
        <v>213</v>
      </c>
      <c r="I111" s="62" t="s">
        <v>213</v>
      </c>
      <c r="J111" s="62" t="s">
        <v>213</v>
      </c>
      <c r="K111" s="6"/>
      <c r="L111" s="6"/>
      <c r="M111" s="65" t="s">
        <v>26</v>
      </c>
      <c r="N111" s="66"/>
      <c r="O111" s="8"/>
      <c r="P111" s="8"/>
      <c r="Q111" s="9"/>
      <c r="R111" s="66" t="s">
        <v>27</v>
      </c>
      <c r="S111" s="67">
        <v>-24.085999999999999</v>
      </c>
      <c r="T111" s="67">
        <v>0</v>
      </c>
      <c r="U111" s="67">
        <v>0</v>
      </c>
      <c r="V111" s="67">
        <v>0</v>
      </c>
    </row>
    <row r="112" spans="1:22" ht="60" x14ac:dyDescent="0.25">
      <c r="A112" s="2" t="s">
        <v>611</v>
      </c>
      <c r="B112" s="59" t="s">
        <v>917</v>
      </c>
      <c r="C112" s="35" t="s">
        <v>649</v>
      </c>
      <c r="D112" s="62"/>
      <c r="E112" s="62">
        <v>2011</v>
      </c>
      <c r="F112" s="62">
        <v>2016</v>
      </c>
      <c r="G112" s="62" t="s">
        <v>9</v>
      </c>
      <c r="H112" s="62" t="s">
        <v>213</v>
      </c>
      <c r="I112" s="62" t="s">
        <v>213</v>
      </c>
      <c r="J112" s="62" t="s">
        <v>213</v>
      </c>
      <c r="K112" s="6"/>
      <c r="L112" s="6"/>
      <c r="M112" s="65" t="s">
        <v>26</v>
      </c>
      <c r="N112" s="66"/>
      <c r="O112" s="8"/>
      <c r="P112" s="8"/>
      <c r="Q112" s="8"/>
      <c r="R112" s="66" t="s">
        <v>27</v>
      </c>
      <c r="S112" s="67">
        <v>0</v>
      </c>
      <c r="T112" s="67">
        <v>0</v>
      </c>
      <c r="U112" s="67">
        <v>0</v>
      </c>
      <c r="V112" s="67">
        <v>0</v>
      </c>
    </row>
    <row r="113" spans="1:22" ht="60" x14ac:dyDescent="0.25">
      <c r="A113" s="2" t="s">
        <v>612</v>
      </c>
      <c r="B113" s="59" t="s">
        <v>918</v>
      </c>
      <c r="C113" s="35" t="s">
        <v>650</v>
      </c>
      <c r="D113" s="62"/>
      <c r="E113" s="62">
        <v>2011</v>
      </c>
      <c r="F113" s="62">
        <v>2016</v>
      </c>
      <c r="G113" s="62" t="s">
        <v>9</v>
      </c>
      <c r="H113" s="62" t="s">
        <v>213</v>
      </c>
      <c r="I113" s="62" t="s">
        <v>213</v>
      </c>
      <c r="J113" s="62" t="s">
        <v>213</v>
      </c>
      <c r="K113" s="6"/>
      <c r="L113" s="6"/>
      <c r="M113" s="65" t="s">
        <v>26</v>
      </c>
      <c r="N113" s="66"/>
      <c r="O113" s="8"/>
      <c r="P113" s="8"/>
      <c r="Q113" s="8"/>
      <c r="R113" s="66" t="s">
        <v>27</v>
      </c>
      <c r="S113" s="67">
        <v>0</v>
      </c>
      <c r="T113" s="67">
        <v>0</v>
      </c>
      <c r="U113" s="67">
        <v>0</v>
      </c>
      <c r="V113" s="67">
        <v>0</v>
      </c>
    </row>
    <row r="114" spans="1:22" ht="60" x14ac:dyDescent="0.25">
      <c r="A114" s="2" t="s">
        <v>613</v>
      </c>
      <c r="B114" s="59" t="s">
        <v>919</v>
      </c>
      <c r="C114" s="35" t="s">
        <v>457</v>
      </c>
      <c r="D114" s="62"/>
      <c r="E114" s="62">
        <v>2011</v>
      </c>
      <c r="F114" s="62">
        <v>2016</v>
      </c>
      <c r="G114" s="62" t="s">
        <v>9</v>
      </c>
      <c r="H114" s="62" t="s">
        <v>213</v>
      </c>
      <c r="I114" s="62" t="s">
        <v>213</v>
      </c>
      <c r="J114" s="62" t="s">
        <v>213</v>
      </c>
      <c r="K114" s="6"/>
      <c r="L114" s="6"/>
      <c r="M114" s="65" t="s">
        <v>26</v>
      </c>
      <c r="N114" s="66"/>
      <c r="O114" s="8"/>
      <c r="P114" s="8"/>
      <c r="Q114" s="8"/>
      <c r="R114" s="66" t="s">
        <v>27</v>
      </c>
      <c r="S114" s="67">
        <v>-9.8919999999999995</v>
      </c>
      <c r="T114" s="67">
        <v>0</v>
      </c>
      <c r="U114" s="67">
        <v>0</v>
      </c>
      <c r="V114" s="67">
        <v>0</v>
      </c>
    </row>
    <row r="115" spans="1:22" ht="60" x14ac:dyDescent="0.25">
      <c r="A115" s="2" t="s">
        <v>614</v>
      </c>
      <c r="B115" s="59" t="s">
        <v>920</v>
      </c>
      <c r="C115" s="35" t="s">
        <v>458</v>
      </c>
      <c r="D115" s="62"/>
      <c r="E115" s="62">
        <v>2011</v>
      </c>
      <c r="F115" s="62">
        <v>2017</v>
      </c>
      <c r="G115" s="62" t="s">
        <v>9</v>
      </c>
      <c r="H115" s="62" t="s">
        <v>213</v>
      </c>
      <c r="I115" s="62" t="s">
        <v>213</v>
      </c>
      <c r="J115" s="62" t="s">
        <v>213</v>
      </c>
      <c r="K115" s="6"/>
      <c r="L115" s="6"/>
      <c r="M115" s="65" t="s">
        <v>26</v>
      </c>
      <c r="N115" s="66"/>
      <c r="O115" s="8"/>
      <c r="P115" s="8"/>
      <c r="Q115" s="8"/>
      <c r="R115" s="66" t="s">
        <v>27</v>
      </c>
      <c r="S115" s="67">
        <v>-4.056</v>
      </c>
      <c r="T115" s="67">
        <v>0</v>
      </c>
      <c r="U115" s="67" t="s">
        <v>779</v>
      </c>
      <c r="V115" s="67" t="s">
        <v>779</v>
      </c>
    </row>
    <row r="116" spans="1:22" ht="60" x14ac:dyDescent="0.25">
      <c r="A116" s="2" t="s">
        <v>615</v>
      </c>
      <c r="B116" s="59" t="s">
        <v>921</v>
      </c>
      <c r="C116" s="35" t="s">
        <v>459</v>
      </c>
      <c r="D116" s="62"/>
      <c r="E116" s="62">
        <v>2011</v>
      </c>
      <c r="F116" s="62">
        <v>2020</v>
      </c>
      <c r="G116" s="62" t="s">
        <v>9</v>
      </c>
      <c r="H116" s="62" t="s">
        <v>213</v>
      </c>
      <c r="I116" s="62" t="s">
        <v>213</v>
      </c>
      <c r="J116" s="62" t="s">
        <v>213</v>
      </c>
      <c r="K116" s="6"/>
      <c r="L116" s="6"/>
      <c r="M116" s="65" t="s">
        <v>26</v>
      </c>
      <c r="N116" s="66"/>
      <c r="O116" s="8"/>
      <c r="P116" s="8"/>
      <c r="Q116" s="8"/>
      <c r="R116" s="66" t="s">
        <v>27</v>
      </c>
      <c r="S116" s="67">
        <v>-3.9830000000000001</v>
      </c>
      <c r="T116" s="67">
        <v>0</v>
      </c>
      <c r="U116" s="67">
        <v>0</v>
      </c>
      <c r="V116" s="67">
        <v>0</v>
      </c>
    </row>
    <row r="117" spans="1:22" ht="60" x14ac:dyDescent="0.25">
      <c r="A117" s="2" t="s">
        <v>616</v>
      </c>
      <c r="B117" s="59" t="s">
        <v>922</v>
      </c>
      <c r="C117" s="35" t="s">
        <v>460</v>
      </c>
      <c r="D117" s="62"/>
      <c r="E117" s="62">
        <v>2011</v>
      </c>
      <c r="F117" s="62">
        <v>2018</v>
      </c>
      <c r="G117" s="62" t="s">
        <v>9</v>
      </c>
      <c r="H117" s="62" t="s">
        <v>213</v>
      </c>
      <c r="I117" s="62" t="s">
        <v>213</v>
      </c>
      <c r="J117" s="62" t="s">
        <v>213</v>
      </c>
      <c r="K117" s="6"/>
      <c r="L117" s="6"/>
      <c r="M117" s="65" t="s">
        <v>26</v>
      </c>
      <c r="N117" s="66"/>
      <c r="O117" s="8"/>
      <c r="P117" s="8"/>
      <c r="Q117" s="8"/>
      <c r="R117" s="66" t="s">
        <v>27</v>
      </c>
      <c r="S117" s="67">
        <v>-6.8949999999999996</v>
      </c>
      <c r="T117" s="67">
        <v>0</v>
      </c>
      <c r="U117" s="67">
        <v>0</v>
      </c>
      <c r="V117" s="67">
        <v>0</v>
      </c>
    </row>
    <row r="118" spans="1:22" ht="60" x14ac:dyDescent="0.25">
      <c r="A118" s="2" t="s">
        <v>617</v>
      </c>
      <c r="B118" s="59" t="s">
        <v>923</v>
      </c>
      <c r="C118" s="35" t="s">
        <v>461</v>
      </c>
      <c r="D118" s="62"/>
      <c r="E118" s="62">
        <v>2011</v>
      </c>
      <c r="F118" s="62">
        <v>2018</v>
      </c>
      <c r="G118" s="62" t="s">
        <v>9</v>
      </c>
      <c r="H118" s="62" t="s">
        <v>213</v>
      </c>
      <c r="I118" s="62" t="s">
        <v>213</v>
      </c>
      <c r="J118" s="62" t="s">
        <v>213</v>
      </c>
      <c r="K118" s="6"/>
      <c r="L118" s="6"/>
      <c r="M118" s="65" t="s">
        <v>26</v>
      </c>
      <c r="N118" s="66"/>
      <c r="O118" s="8"/>
      <c r="P118" s="8"/>
      <c r="Q118" s="8"/>
      <c r="R118" s="66" t="s">
        <v>27</v>
      </c>
      <c r="S118" s="67">
        <v>-3.83</v>
      </c>
      <c r="T118" s="67">
        <v>0</v>
      </c>
      <c r="U118" s="67">
        <v>0</v>
      </c>
      <c r="V118" s="67">
        <v>0</v>
      </c>
    </row>
    <row r="119" spans="1:22" ht="60" x14ac:dyDescent="0.25">
      <c r="A119" s="2" t="s">
        <v>618</v>
      </c>
      <c r="B119" s="59" t="s">
        <v>924</v>
      </c>
      <c r="C119" s="35" t="s">
        <v>462</v>
      </c>
      <c r="D119" s="62"/>
      <c r="E119" s="62">
        <v>2011</v>
      </c>
      <c r="F119" s="62">
        <v>2018</v>
      </c>
      <c r="G119" s="62" t="s">
        <v>9</v>
      </c>
      <c r="H119" s="62" t="s">
        <v>213</v>
      </c>
      <c r="I119" s="62" t="s">
        <v>213</v>
      </c>
      <c r="J119" s="62" t="s">
        <v>213</v>
      </c>
      <c r="K119" s="6"/>
      <c r="L119" s="6"/>
      <c r="M119" s="65" t="s">
        <v>26</v>
      </c>
      <c r="N119" s="66"/>
      <c r="O119" s="8"/>
      <c r="P119" s="8"/>
      <c r="Q119" s="8"/>
      <c r="R119" s="66" t="s">
        <v>27</v>
      </c>
      <c r="S119" s="67">
        <v>-4.3890000000000002</v>
      </c>
      <c r="T119" s="67">
        <v>0</v>
      </c>
      <c r="U119" s="67">
        <v>0</v>
      </c>
      <c r="V119" s="67">
        <v>0</v>
      </c>
    </row>
    <row r="120" spans="1:22" ht="60" x14ac:dyDescent="0.25">
      <c r="A120" s="2" t="s">
        <v>619</v>
      </c>
      <c r="B120" s="59" t="s">
        <v>925</v>
      </c>
      <c r="C120" s="35" t="s">
        <v>463</v>
      </c>
      <c r="D120" s="62"/>
      <c r="E120" s="62">
        <v>2011</v>
      </c>
      <c r="F120" s="62">
        <v>2017</v>
      </c>
      <c r="G120" s="62" t="s">
        <v>9</v>
      </c>
      <c r="H120" s="62" t="s">
        <v>213</v>
      </c>
      <c r="I120" s="62" t="s">
        <v>213</v>
      </c>
      <c r="J120" s="62" t="s">
        <v>213</v>
      </c>
      <c r="K120" s="6"/>
      <c r="L120" s="6"/>
      <c r="M120" s="65" t="s">
        <v>26</v>
      </c>
      <c r="N120" s="66"/>
      <c r="O120" s="8"/>
      <c r="P120" s="8"/>
      <c r="Q120" s="8"/>
      <c r="R120" s="66" t="s">
        <v>27</v>
      </c>
      <c r="S120" s="67">
        <v>-3.9350000000000001</v>
      </c>
      <c r="T120" s="67">
        <v>0</v>
      </c>
      <c r="U120" s="67">
        <v>0</v>
      </c>
      <c r="V120" s="67">
        <v>0</v>
      </c>
    </row>
    <row r="121" spans="1:22" ht="60" x14ac:dyDescent="0.25">
      <c r="A121" s="2" t="s">
        <v>620</v>
      </c>
      <c r="B121" s="59" t="s">
        <v>926</v>
      </c>
      <c r="C121" s="35" t="s">
        <v>464</v>
      </c>
      <c r="D121" s="62"/>
      <c r="E121" s="62">
        <v>2011</v>
      </c>
      <c r="F121" s="62">
        <v>2018</v>
      </c>
      <c r="G121" s="62" t="s">
        <v>9</v>
      </c>
      <c r="H121" s="62" t="s">
        <v>213</v>
      </c>
      <c r="I121" s="62" t="s">
        <v>213</v>
      </c>
      <c r="J121" s="62" t="s">
        <v>213</v>
      </c>
      <c r="K121" s="51"/>
      <c r="L121" s="51"/>
      <c r="M121" s="65" t="s">
        <v>26</v>
      </c>
      <c r="N121" s="66"/>
      <c r="O121" s="8"/>
      <c r="P121" s="8"/>
      <c r="Q121" s="8"/>
      <c r="R121" s="66" t="s">
        <v>27</v>
      </c>
      <c r="S121" s="67">
        <v>-4.7480000000000002</v>
      </c>
      <c r="T121" s="67">
        <v>0</v>
      </c>
      <c r="U121" s="67">
        <v>0</v>
      </c>
      <c r="V121" s="67">
        <v>0</v>
      </c>
    </row>
    <row r="122" spans="1:22" ht="60" x14ac:dyDescent="0.25">
      <c r="A122" s="2">
        <v>3169</v>
      </c>
      <c r="B122" s="59" t="s">
        <v>927</v>
      </c>
      <c r="C122" s="35" t="s">
        <v>472</v>
      </c>
      <c r="D122" s="62" t="s">
        <v>473</v>
      </c>
      <c r="E122" s="62">
        <v>2016</v>
      </c>
      <c r="F122" s="62">
        <v>2022</v>
      </c>
      <c r="G122" s="62" t="s">
        <v>213</v>
      </c>
      <c r="H122" s="62" t="s">
        <v>213</v>
      </c>
      <c r="I122" s="62" t="s">
        <v>213</v>
      </c>
      <c r="J122" s="62" t="s">
        <v>213</v>
      </c>
      <c r="K122" s="51"/>
      <c r="L122" s="51"/>
      <c r="M122" s="65" t="s">
        <v>26</v>
      </c>
      <c r="N122" s="66"/>
      <c r="O122" s="8"/>
      <c r="P122" s="8"/>
      <c r="Q122" s="8"/>
      <c r="R122" s="66" t="s">
        <v>27</v>
      </c>
      <c r="S122" s="67">
        <v>-0.24099999999999999</v>
      </c>
      <c r="T122" s="67">
        <v>0</v>
      </c>
      <c r="U122" s="67">
        <v>0</v>
      </c>
      <c r="V122" s="67">
        <v>0</v>
      </c>
    </row>
    <row r="123" spans="1:22" ht="45" x14ac:dyDescent="0.25">
      <c r="A123" s="2">
        <v>140</v>
      </c>
      <c r="B123" s="59" t="s">
        <v>928</v>
      </c>
      <c r="C123" s="35" t="s">
        <v>210</v>
      </c>
      <c r="D123" s="62" t="s">
        <v>281</v>
      </c>
      <c r="E123" s="62">
        <v>2017</v>
      </c>
      <c r="F123" s="62">
        <v>2017</v>
      </c>
      <c r="G123" s="62"/>
      <c r="H123" s="62"/>
      <c r="I123" s="62"/>
      <c r="J123" s="62"/>
      <c r="K123" s="6"/>
      <c r="L123" s="6"/>
      <c r="M123" s="65" t="s">
        <v>211</v>
      </c>
      <c r="N123" s="66"/>
      <c r="O123" s="8"/>
      <c r="P123" s="8"/>
      <c r="Q123" s="8"/>
      <c r="R123" s="66" t="s">
        <v>212</v>
      </c>
      <c r="S123" s="67">
        <v>0</v>
      </c>
      <c r="T123" s="67">
        <v>0</v>
      </c>
      <c r="U123" s="67">
        <v>0</v>
      </c>
      <c r="V123" s="67">
        <v>0</v>
      </c>
    </row>
    <row r="124" spans="1:22" x14ac:dyDescent="0.25">
      <c r="B124" s="34"/>
      <c r="C124" s="35" t="s">
        <v>577</v>
      </c>
      <c r="D124" s="62"/>
      <c r="E124" s="62"/>
      <c r="F124" s="62"/>
      <c r="G124" s="62"/>
      <c r="H124" s="62"/>
      <c r="I124" s="62"/>
      <c r="J124" s="62"/>
      <c r="K124" s="6"/>
      <c r="L124" s="6"/>
      <c r="M124" s="65"/>
      <c r="N124" s="66"/>
      <c r="O124" s="8"/>
      <c r="P124" s="8"/>
      <c r="Q124" s="8"/>
      <c r="R124" s="66"/>
      <c r="S124" s="67"/>
      <c r="T124" s="67"/>
      <c r="U124" s="67"/>
      <c r="V124" s="67"/>
    </row>
    <row r="125" spans="1:22" ht="135" x14ac:dyDescent="0.25">
      <c r="A125" s="2" t="s">
        <v>621</v>
      </c>
      <c r="B125" s="59" t="s">
        <v>929</v>
      </c>
      <c r="C125" s="35" t="s">
        <v>651</v>
      </c>
      <c r="D125" s="62"/>
      <c r="E125" s="62">
        <v>2017</v>
      </c>
      <c r="F125" s="62">
        <v>2017</v>
      </c>
      <c r="G125" s="62" t="s">
        <v>213</v>
      </c>
      <c r="H125" s="62" t="s">
        <v>213</v>
      </c>
      <c r="I125" s="62" t="s">
        <v>213</v>
      </c>
      <c r="J125" s="62" t="s">
        <v>213</v>
      </c>
      <c r="K125" s="6"/>
      <c r="L125" s="6"/>
      <c r="M125" s="65" t="s">
        <v>211</v>
      </c>
      <c r="N125" s="66"/>
      <c r="O125" s="8"/>
      <c r="P125" s="8"/>
      <c r="Q125" s="8"/>
      <c r="R125" s="66" t="s">
        <v>212</v>
      </c>
      <c r="S125" s="67">
        <v>-4.9649999999999999</v>
      </c>
      <c r="T125" s="67">
        <v>0.7</v>
      </c>
      <c r="U125" s="67">
        <v>9.65</v>
      </c>
      <c r="V125" s="67" t="s">
        <v>10</v>
      </c>
    </row>
    <row r="126" spans="1:22" ht="60" x14ac:dyDescent="0.25">
      <c r="B126" s="59" t="s">
        <v>930</v>
      </c>
      <c r="C126" s="35" t="s">
        <v>794</v>
      </c>
      <c r="D126" s="62"/>
      <c r="E126" s="62"/>
      <c r="F126" s="62"/>
      <c r="G126" s="62"/>
      <c r="H126" s="62"/>
      <c r="I126" s="62"/>
      <c r="J126" s="62"/>
      <c r="K126" s="6"/>
      <c r="L126" s="6"/>
      <c r="M126" s="65" t="s">
        <v>211</v>
      </c>
      <c r="N126" s="66"/>
      <c r="O126" s="8"/>
      <c r="P126" s="8"/>
      <c r="Q126" s="8"/>
      <c r="R126" s="66"/>
      <c r="S126" s="67">
        <v>-0.283636975456107</v>
      </c>
      <c r="T126" s="67">
        <v>0</v>
      </c>
      <c r="U126" s="67">
        <v>0</v>
      </c>
      <c r="V126" s="67" t="s">
        <v>487</v>
      </c>
    </row>
    <row r="127" spans="1:22" ht="75" x14ac:dyDescent="0.25">
      <c r="B127" s="59" t="s">
        <v>931</v>
      </c>
      <c r="C127" s="35" t="s">
        <v>795</v>
      </c>
      <c r="D127" s="62"/>
      <c r="E127" s="62"/>
      <c r="F127" s="62"/>
      <c r="G127" s="62"/>
      <c r="H127" s="62"/>
      <c r="I127" s="62"/>
      <c r="J127" s="62"/>
      <c r="K127" s="6"/>
      <c r="L127" s="6"/>
      <c r="M127" s="65" t="s">
        <v>211</v>
      </c>
      <c r="N127" s="66"/>
      <c r="O127" s="8"/>
      <c r="P127" s="8"/>
      <c r="Q127" s="8"/>
      <c r="R127" s="66"/>
      <c r="S127" s="67">
        <v>-0.74962851029189681</v>
      </c>
      <c r="T127" s="67">
        <v>0</v>
      </c>
      <c r="U127" s="67">
        <v>0</v>
      </c>
      <c r="V127" s="67" t="s">
        <v>487</v>
      </c>
    </row>
    <row r="128" spans="1:22" ht="60" x14ac:dyDescent="0.25">
      <c r="B128" s="59" t="s">
        <v>932</v>
      </c>
      <c r="C128" s="35" t="s">
        <v>796</v>
      </c>
      <c r="D128" s="62"/>
      <c r="E128" s="62"/>
      <c r="F128" s="62"/>
      <c r="G128" s="62"/>
      <c r="H128" s="62"/>
      <c r="I128" s="62"/>
      <c r="J128" s="62"/>
      <c r="K128" s="6"/>
      <c r="L128" s="6"/>
      <c r="M128" s="65" t="s">
        <v>211</v>
      </c>
      <c r="N128" s="66"/>
      <c r="O128" s="8"/>
      <c r="P128" s="8"/>
      <c r="Q128" s="8"/>
      <c r="R128" s="66"/>
      <c r="S128" s="67">
        <v>-0.24192525579178242</v>
      </c>
      <c r="T128" s="67">
        <v>0</v>
      </c>
      <c r="U128" s="67">
        <v>0</v>
      </c>
      <c r="V128" s="67" t="s">
        <v>487</v>
      </c>
    </row>
    <row r="129" spans="1:22" ht="60" x14ac:dyDescent="0.25">
      <c r="B129" s="59" t="s">
        <v>933</v>
      </c>
      <c r="C129" s="35" t="s">
        <v>797</v>
      </c>
      <c r="D129" s="62"/>
      <c r="E129" s="62"/>
      <c r="F129" s="62"/>
      <c r="G129" s="62"/>
      <c r="H129" s="62"/>
      <c r="I129" s="62"/>
      <c r="J129" s="62"/>
      <c r="K129" s="6"/>
      <c r="L129" s="6"/>
      <c r="M129" s="65" t="s">
        <v>211</v>
      </c>
      <c r="N129" s="66"/>
      <c r="O129" s="8"/>
      <c r="P129" s="8"/>
      <c r="Q129" s="8"/>
      <c r="R129" s="66"/>
      <c r="S129" s="67">
        <v>-0.61096728306499104</v>
      </c>
      <c r="T129" s="67">
        <v>0</v>
      </c>
      <c r="U129" s="67">
        <v>0</v>
      </c>
      <c r="V129" s="67" t="s">
        <v>487</v>
      </c>
    </row>
    <row r="130" spans="1:22" ht="60" x14ac:dyDescent="0.25">
      <c r="B130" s="59" t="s">
        <v>934</v>
      </c>
      <c r="C130" s="35" t="s">
        <v>798</v>
      </c>
      <c r="D130" s="62"/>
      <c r="E130" s="62"/>
      <c r="F130" s="62"/>
      <c r="G130" s="62"/>
      <c r="H130" s="62"/>
      <c r="I130" s="62"/>
      <c r="J130" s="62"/>
      <c r="K130" s="6"/>
      <c r="L130" s="6"/>
      <c r="M130" s="65" t="s">
        <v>211</v>
      </c>
      <c r="N130" s="66"/>
      <c r="O130" s="8"/>
      <c r="P130" s="8"/>
      <c r="Q130" s="8"/>
      <c r="R130" s="66"/>
      <c r="S130" s="67">
        <v>-11.877517456645023</v>
      </c>
      <c r="T130" s="67">
        <v>0</v>
      </c>
      <c r="U130" s="67">
        <v>0</v>
      </c>
      <c r="V130" s="67" t="s">
        <v>487</v>
      </c>
    </row>
    <row r="131" spans="1:22" ht="60" x14ac:dyDescent="0.25">
      <c r="B131" s="59" t="s">
        <v>935</v>
      </c>
      <c r="C131" s="35" t="s">
        <v>799</v>
      </c>
      <c r="D131" s="62"/>
      <c r="E131" s="62"/>
      <c r="F131" s="62"/>
      <c r="G131" s="62"/>
      <c r="H131" s="62"/>
      <c r="I131" s="62"/>
      <c r="J131" s="62"/>
      <c r="K131" s="6"/>
      <c r="L131" s="6"/>
      <c r="M131" s="65" t="s">
        <v>211</v>
      </c>
      <c r="N131" s="66"/>
      <c r="O131" s="8"/>
      <c r="P131" s="8"/>
      <c r="Q131" s="8"/>
      <c r="R131" s="66"/>
      <c r="S131" s="67">
        <v>7.5384083430943596</v>
      </c>
      <c r="T131" s="67">
        <v>1.8683083732867538</v>
      </c>
      <c r="U131" s="67">
        <v>1.7405324011342458</v>
      </c>
      <c r="V131" s="67">
        <v>1.8923415433667663</v>
      </c>
    </row>
    <row r="132" spans="1:22" ht="120" x14ac:dyDescent="0.25">
      <c r="A132" s="2">
        <v>99</v>
      </c>
      <c r="B132" s="59" t="s">
        <v>936</v>
      </c>
      <c r="C132" s="35" t="s">
        <v>652</v>
      </c>
      <c r="D132" s="62" t="s">
        <v>271</v>
      </c>
      <c r="E132" s="62">
        <v>2015</v>
      </c>
      <c r="F132" s="62">
        <v>2021</v>
      </c>
      <c r="G132" s="62"/>
      <c r="H132" s="62"/>
      <c r="I132" s="62"/>
      <c r="J132" s="62"/>
      <c r="K132" s="6"/>
      <c r="L132" s="6"/>
      <c r="M132" s="65" t="s">
        <v>28</v>
      </c>
      <c r="N132" s="66"/>
      <c r="O132" s="8"/>
      <c r="P132" s="8"/>
      <c r="Q132" s="8"/>
      <c r="R132" s="66" t="s">
        <v>334</v>
      </c>
      <c r="S132" s="67">
        <v>0</v>
      </c>
      <c r="T132" s="67">
        <v>0</v>
      </c>
      <c r="U132" s="67">
        <v>0</v>
      </c>
      <c r="V132" s="67">
        <v>0</v>
      </c>
    </row>
    <row r="133" spans="1:22" x14ac:dyDescent="0.25">
      <c r="B133" s="34"/>
      <c r="C133" s="35" t="s">
        <v>577</v>
      </c>
      <c r="D133" s="62"/>
      <c r="E133" s="62"/>
      <c r="F133" s="62"/>
      <c r="G133" s="62"/>
      <c r="H133" s="62"/>
      <c r="I133" s="62"/>
      <c r="J133" s="62"/>
      <c r="K133" s="6"/>
      <c r="L133" s="6"/>
      <c r="M133" s="65"/>
      <c r="N133" s="66"/>
      <c r="O133" s="8"/>
      <c r="P133" s="8"/>
      <c r="Q133" s="8"/>
      <c r="R133" s="66"/>
      <c r="S133" s="67"/>
      <c r="T133" s="67"/>
      <c r="U133" s="67"/>
      <c r="V133" s="67"/>
    </row>
    <row r="134" spans="1:22" ht="120" x14ac:dyDescent="0.25">
      <c r="A134" s="2" t="s">
        <v>622</v>
      </c>
      <c r="B134" s="59" t="s">
        <v>937</v>
      </c>
      <c r="C134" s="35" t="s">
        <v>567</v>
      </c>
      <c r="D134" s="62"/>
      <c r="E134" s="62">
        <v>2015</v>
      </c>
      <c r="F134" s="62">
        <v>2021</v>
      </c>
      <c r="G134" s="62" t="s">
        <v>213</v>
      </c>
      <c r="H134" s="62" t="s">
        <v>213</v>
      </c>
      <c r="I134" s="62" t="s">
        <v>213</v>
      </c>
      <c r="J134" s="62" t="s">
        <v>213</v>
      </c>
      <c r="K134" s="6"/>
      <c r="L134" s="6"/>
      <c r="M134" s="65" t="s">
        <v>28</v>
      </c>
      <c r="N134" s="66"/>
      <c r="O134" s="8"/>
      <c r="P134" s="8"/>
      <c r="Q134" s="8"/>
      <c r="R134" s="66" t="s">
        <v>334</v>
      </c>
      <c r="S134" s="67"/>
      <c r="T134" s="67"/>
      <c r="U134" s="67"/>
      <c r="V134" s="67"/>
    </row>
    <row r="135" spans="1:22" ht="120" x14ac:dyDescent="0.25">
      <c r="A135" s="2" t="s">
        <v>623</v>
      </c>
      <c r="B135" s="59" t="s">
        <v>938</v>
      </c>
      <c r="C135" s="35" t="s">
        <v>568</v>
      </c>
      <c r="D135" s="62"/>
      <c r="E135" s="62">
        <v>2015</v>
      </c>
      <c r="F135" s="62">
        <v>2021</v>
      </c>
      <c r="G135" s="62" t="s">
        <v>213</v>
      </c>
      <c r="H135" s="62" t="s">
        <v>213</v>
      </c>
      <c r="I135" s="62" t="s">
        <v>213</v>
      </c>
      <c r="J135" s="62" t="s">
        <v>213</v>
      </c>
      <c r="K135" s="6"/>
      <c r="L135" s="6"/>
      <c r="M135" s="65" t="s">
        <v>28</v>
      </c>
      <c r="N135" s="66"/>
      <c r="O135" s="8"/>
      <c r="P135" s="8"/>
      <c r="Q135" s="8"/>
      <c r="R135" s="66" t="s">
        <v>334</v>
      </c>
      <c r="S135" s="67"/>
      <c r="T135" s="67"/>
      <c r="U135" s="67"/>
      <c r="V135" s="67"/>
    </row>
    <row r="136" spans="1:22" ht="120" x14ac:dyDescent="0.25">
      <c r="A136" s="2" t="s">
        <v>624</v>
      </c>
      <c r="B136" s="59" t="s">
        <v>939</v>
      </c>
      <c r="C136" s="35" t="s">
        <v>569</v>
      </c>
      <c r="D136" s="62"/>
      <c r="E136" s="62">
        <v>2015</v>
      </c>
      <c r="F136" s="62">
        <v>2021</v>
      </c>
      <c r="G136" s="62" t="s">
        <v>213</v>
      </c>
      <c r="H136" s="62" t="s">
        <v>213</v>
      </c>
      <c r="I136" s="62" t="s">
        <v>213</v>
      </c>
      <c r="J136" s="62" t="s">
        <v>213</v>
      </c>
      <c r="K136" s="7"/>
      <c r="L136" s="6"/>
      <c r="M136" s="65" t="s">
        <v>28</v>
      </c>
      <c r="N136" s="66"/>
      <c r="O136" s="7"/>
      <c r="P136" s="7"/>
      <c r="Q136" s="7"/>
      <c r="R136" s="66" t="s">
        <v>334</v>
      </c>
      <c r="S136" s="67"/>
      <c r="T136" s="67"/>
      <c r="U136" s="67"/>
      <c r="V136" s="67"/>
    </row>
    <row r="137" spans="1:22" ht="120" x14ac:dyDescent="0.25">
      <c r="A137" s="2" t="s">
        <v>625</v>
      </c>
      <c r="B137" s="59" t="s">
        <v>940</v>
      </c>
      <c r="C137" s="35" t="s">
        <v>570</v>
      </c>
      <c r="D137" s="62"/>
      <c r="E137" s="62">
        <v>2015</v>
      </c>
      <c r="F137" s="62">
        <v>2021</v>
      </c>
      <c r="G137" s="62" t="s">
        <v>213</v>
      </c>
      <c r="H137" s="62" t="s">
        <v>213</v>
      </c>
      <c r="I137" s="62" t="s">
        <v>213</v>
      </c>
      <c r="J137" s="62" t="s">
        <v>213</v>
      </c>
      <c r="K137" s="7"/>
      <c r="L137" s="6"/>
      <c r="M137" s="65" t="s">
        <v>28</v>
      </c>
      <c r="N137" s="66"/>
      <c r="O137" s="7"/>
      <c r="P137" s="7"/>
      <c r="Q137" s="7"/>
      <c r="R137" s="66" t="s">
        <v>334</v>
      </c>
      <c r="S137" s="67"/>
      <c r="T137" s="67"/>
      <c r="U137" s="67"/>
      <c r="V137" s="67"/>
    </row>
    <row r="138" spans="1:22" ht="90" x14ac:dyDescent="0.25">
      <c r="A138" s="2">
        <v>2539</v>
      </c>
      <c r="B138" s="59" t="s">
        <v>941</v>
      </c>
      <c r="C138" s="35" t="s">
        <v>653</v>
      </c>
      <c r="D138" s="62"/>
      <c r="E138" s="62">
        <v>2016</v>
      </c>
      <c r="F138" s="62">
        <v>2016</v>
      </c>
      <c r="G138" s="62" t="s">
        <v>213</v>
      </c>
      <c r="H138" s="62" t="s">
        <v>213</v>
      </c>
      <c r="I138" s="62" t="s">
        <v>213</v>
      </c>
      <c r="J138" s="62" t="s">
        <v>213</v>
      </c>
      <c r="K138" s="7"/>
      <c r="L138" s="6"/>
      <c r="M138" s="65" t="s">
        <v>777</v>
      </c>
      <c r="N138" s="66"/>
      <c r="O138" s="27"/>
      <c r="P138" s="27"/>
      <c r="Q138" s="27"/>
      <c r="R138" s="66"/>
      <c r="S138" s="67">
        <v>0</v>
      </c>
      <c r="T138" s="67">
        <v>0</v>
      </c>
      <c r="U138" s="67">
        <v>0</v>
      </c>
      <c r="V138" s="67">
        <v>0</v>
      </c>
    </row>
    <row r="139" spans="1:22" ht="75" x14ac:dyDescent="0.25">
      <c r="A139" s="2">
        <v>92</v>
      </c>
      <c r="B139" s="59" t="s">
        <v>942</v>
      </c>
      <c r="C139" s="35" t="s">
        <v>29</v>
      </c>
      <c r="D139" s="62" t="s">
        <v>272</v>
      </c>
      <c r="E139" s="62">
        <v>2015</v>
      </c>
      <c r="F139" s="62">
        <v>2020</v>
      </c>
      <c r="G139" s="62" t="s">
        <v>213</v>
      </c>
      <c r="H139" s="62" t="s">
        <v>213</v>
      </c>
      <c r="I139" s="62" t="s">
        <v>213</v>
      </c>
      <c r="J139" s="62" t="s">
        <v>213</v>
      </c>
      <c r="K139" s="6"/>
      <c r="L139" s="6"/>
      <c r="M139" s="65" t="s">
        <v>30</v>
      </c>
      <c r="N139" s="66"/>
      <c r="O139" s="8"/>
      <c r="P139" s="8"/>
      <c r="Q139" s="8"/>
      <c r="R139" s="66" t="s">
        <v>31</v>
      </c>
      <c r="S139" s="67">
        <v>0</v>
      </c>
      <c r="T139" s="67">
        <v>0</v>
      </c>
      <c r="U139" s="67">
        <v>0</v>
      </c>
      <c r="V139" s="67">
        <v>0</v>
      </c>
    </row>
    <row r="140" spans="1:22" x14ac:dyDescent="0.25">
      <c r="B140" s="34"/>
      <c r="C140" s="35" t="s">
        <v>577</v>
      </c>
      <c r="D140" s="62"/>
      <c r="E140" s="62"/>
      <c r="F140" s="62"/>
      <c r="G140" s="62"/>
      <c r="H140" s="62"/>
      <c r="I140" s="62"/>
      <c r="J140" s="62"/>
      <c r="K140" s="6"/>
      <c r="L140" s="6"/>
      <c r="M140" s="65"/>
      <c r="N140" s="66"/>
      <c r="O140" s="8"/>
      <c r="P140" s="8"/>
      <c r="Q140" s="8"/>
      <c r="R140" s="66"/>
      <c r="S140" s="67"/>
      <c r="T140" s="67"/>
      <c r="U140" s="67"/>
      <c r="V140" s="67"/>
    </row>
    <row r="141" spans="1:22" ht="15.75" x14ac:dyDescent="0.25">
      <c r="B141" s="59" t="s">
        <v>944</v>
      </c>
      <c r="C141" s="35" t="s">
        <v>626</v>
      </c>
      <c r="D141" s="62"/>
      <c r="E141" s="62"/>
      <c r="F141" s="62"/>
      <c r="G141" s="62"/>
      <c r="H141" s="62"/>
      <c r="I141" s="62"/>
      <c r="J141" s="62"/>
      <c r="K141" s="6"/>
      <c r="L141" s="6"/>
      <c r="M141" s="65"/>
      <c r="N141" s="66"/>
      <c r="O141" s="8"/>
      <c r="P141" s="8"/>
      <c r="Q141" s="8"/>
      <c r="R141" s="66"/>
      <c r="S141" s="67"/>
      <c r="T141" s="67"/>
      <c r="U141" s="67"/>
      <c r="V141" s="67"/>
    </row>
    <row r="142" spans="1:22" ht="15.75" x14ac:dyDescent="0.25">
      <c r="B142" s="59" t="s">
        <v>945</v>
      </c>
      <c r="C142" s="35" t="s">
        <v>494</v>
      </c>
      <c r="D142" s="62"/>
      <c r="E142" s="62"/>
      <c r="F142" s="62"/>
      <c r="G142" s="62"/>
      <c r="H142" s="62"/>
      <c r="I142" s="62"/>
      <c r="J142" s="62"/>
      <c r="K142" s="6"/>
      <c r="L142" s="6"/>
      <c r="M142" s="65"/>
      <c r="N142" s="66"/>
      <c r="O142" s="8"/>
      <c r="P142" s="8"/>
      <c r="Q142" s="9"/>
      <c r="R142" s="66"/>
      <c r="S142" s="67"/>
      <c r="T142" s="67"/>
      <c r="U142" s="67"/>
      <c r="V142" s="67"/>
    </row>
    <row r="143" spans="1:22" ht="30" x14ac:dyDescent="0.25">
      <c r="B143" s="59" t="s">
        <v>946</v>
      </c>
      <c r="C143" s="35" t="s">
        <v>627</v>
      </c>
      <c r="D143" s="62"/>
      <c r="E143" s="62"/>
      <c r="F143" s="62"/>
      <c r="G143" s="62"/>
      <c r="H143" s="62"/>
      <c r="I143" s="62"/>
      <c r="J143" s="62"/>
      <c r="K143" s="6"/>
      <c r="L143" s="6"/>
      <c r="M143" s="65"/>
      <c r="N143" s="66"/>
      <c r="O143" s="8"/>
      <c r="P143" s="8"/>
      <c r="Q143" s="9"/>
      <c r="R143" s="66"/>
      <c r="S143" s="67"/>
      <c r="T143" s="67"/>
      <c r="U143" s="67"/>
      <c r="V143" s="67"/>
    </row>
    <row r="144" spans="1:22" ht="30" x14ac:dyDescent="0.25">
      <c r="B144" s="59" t="s">
        <v>947</v>
      </c>
      <c r="C144" s="35" t="s">
        <v>492</v>
      </c>
      <c r="D144" s="62"/>
      <c r="E144" s="62"/>
      <c r="F144" s="62"/>
      <c r="G144" s="62"/>
      <c r="H144" s="62"/>
      <c r="I144" s="62"/>
      <c r="J144" s="62"/>
      <c r="K144" s="6"/>
      <c r="L144" s="6"/>
      <c r="M144" s="65"/>
      <c r="N144" s="66"/>
      <c r="O144" s="8"/>
      <c r="P144" s="8"/>
      <c r="Q144" s="9"/>
      <c r="R144" s="66"/>
      <c r="S144" s="67"/>
      <c r="T144" s="67"/>
      <c r="U144" s="67"/>
      <c r="V144" s="67"/>
    </row>
    <row r="145" spans="1:22" ht="15.75" x14ac:dyDescent="0.25">
      <c r="B145" s="59" t="s">
        <v>948</v>
      </c>
      <c r="C145" s="35" t="s">
        <v>628</v>
      </c>
      <c r="D145" s="62"/>
      <c r="E145" s="62"/>
      <c r="F145" s="62"/>
      <c r="G145" s="62"/>
      <c r="H145" s="62"/>
      <c r="I145" s="62"/>
      <c r="J145" s="62"/>
      <c r="K145" s="6"/>
      <c r="L145" s="6"/>
      <c r="M145" s="65"/>
      <c r="N145" s="66"/>
      <c r="O145" s="8"/>
      <c r="P145" s="8"/>
      <c r="Q145" s="8"/>
      <c r="R145" s="66"/>
      <c r="S145" s="67"/>
      <c r="T145" s="67"/>
      <c r="U145" s="67"/>
      <c r="V145" s="67"/>
    </row>
    <row r="146" spans="1:22" ht="15.75" x14ac:dyDescent="0.25">
      <c r="B146" s="59" t="s">
        <v>949</v>
      </c>
      <c r="C146" s="35" t="s">
        <v>495</v>
      </c>
      <c r="D146" s="62"/>
      <c r="E146" s="62"/>
      <c r="F146" s="62"/>
      <c r="G146" s="62"/>
      <c r="H146" s="62"/>
      <c r="I146" s="62"/>
      <c r="J146" s="62"/>
      <c r="K146" s="6"/>
      <c r="L146" s="6"/>
      <c r="M146" s="65"/>
      <c r="N146" s="66"/>
      <c r="O146" s="8"/>
      <c r="P146" s="8"/>
      <c r="Q146" s="8"/>
      <c r="R146" s="66"/>
      <c r="S146" s="67"/>
      <c r="T146" s="67"/>
      <c r="U146" s="67"/>
      <c r="V146" s="67"/>
    </row>
    <row r="147" spans="1:22" ht="15.75" x14ac:dyDescent="0.25">
      <c r="B147" s="59" t="s">
        <v>950</v>
      </c>
      <c r="C147" s="35" t="s">
        <v>496</v>
      </c>
      <c r="D147" s="62"/>
      <c r="E147" s="62"/>
      <c r="F147" s="62"/>
      <c r="G147" s="62"/>
      <c r="H147" s="62"/>
      <c r="I147" s="62"/>
      <c r="J147" s="62"/>
      <c r="K147" s="6"/>
      <c r="L147" s="6"/>
      <c r="M147" s="65"/>
      <c r="N147" s="66"/>
      <c r="O147" s="8"/>
      <c r="P147" s="8"/>
      <c r="Q147" s="8"/>
      <c r="R147" s="66"/>
      <c r="S147" s="67"/>
      <c r="T147" s="67"/>
      <c r="U147" s="67"/>
      <c r="V147" s="67"/>
    </row>
    <row r="148" spans="1:22" ht="15.75" x14ac:dyDescent="0.25">
      <c r="B148" s="59" t="s">
        <v>951</v>
      </c>
      <c r="C148" s="35" t="s">
        <v>497</v>
      </c>
      <c r="D148" s="62"/>
      <c r="E148" s="62"/>
      <c r="F148" s="62"/>
      <c r="G148" s="62"/>
      <c r="H148" s="62"/>
      <c r="I148" s="62"/>
      <c r="J148" s="62"/>
      <c r="K148" s="6"/>
      <c r="L148" s="6"/>
      <c r="M148" s="65"/>
      <c r="N148" s="66"/>
      <c r="O148" s="8"/>
      <c r="P148" s="8"/>
      <c r="Q148" s="8"/>
      <c r="R148" s="66"/>
      <c r="S148" s="67"/>
      <c r="T148" s="67"/>
      <c r="U148" s="67"/>
      <c r="V148" s="67"/>
    </row>
    <row r="149" spans="1:22" ht="15.75" x14ac:dyDescent="0.25">
      <c r="B149" s="59" t="s">
        <v>952</v>
      </c>
      <c r="C149" s="35" t="s">
        <v>498</v>
      </c>
      <c r="D149" s="62"/>
      <c r="E149" s="62"/>
      <c r="F149" s="62"/>
      <c r="G149" s="62"/>
      <c r="H149" s="62"/>
      <c r="I149" s="62"/>
      <c r="J149" s="62"/>
      <c r="K149" s="6"/>
      <c r="L149" s="6"/>
      <c r="M149" s="65"/>
      <c r="N149" s="66"/>
      <c r="O149" s="8"/>
      <c r="P149" s="8"/>
      <c r="Q149" s="8"/>
      <c r="R149" s="66"/>
      <c r="S149" s="67"/>
      <c r="T149" s="67"/>
      <c r="U149" s="67"/>
      <c r="V149" s="67"/>
    </row>
    <row r="150" spans="1:22" ht="31.5" x14ac:dyDescent="0.25">
      <c r="B150" s="59" t="s">
        <v>953</v>
      </c>
      <c r="C150" s="35" t="s">
        <v>499</v>
      </c>
      <c r="D150" s="62"/>
      <c r="E150" s="62"/>
      <c r="F150" s="62"/>
      <c r="G150" s="62"/>
      <c r="H150" s="62"/>
      <c r="I150" s="62"/>
      <c r="J150" s="62"/>
      <c r="K150" s="6"/>
      <c r="L150" s="6"/>
      <c r="M150" s="65"/>
      <c r="N150" s="66"/>
      <c r="O150" s="8"/>
      <c r="P150" s="8"/>
      <c r="Q150" s="8"/>
      <c r="R150" s="66"/>
      <c r="S150" s="67"/>
      <c r="T150" s="67"/>
      <c r="U150" s="67"/>
      <c r="V150" s="67"/>
    </row>
    <row r="151" spans="1:22" ht="31.5" x14ac:dyDescent="0.25">
      <c r="B151" s="59" t="s">
        <v>954</v>
      </c>
      <c r="C151" s="35" t="s">
        <v>500</v>
      </c>
      <c r="D151" s="62"/>
      <c r="E151" s="62"/>
      <c r="F151" s="62"/>
      <c r="G151" s="62"/>
      <c r="H151" s="62"/>
      <c r="I151" s="62"/>
      <c r="J151" s="62"/>
      <c r="K151" s="6"/>
      <c r="L151" s="6"/>
      <c r="M151" s="65"/>
      <c r="N151" s="66"/>
      <c r="O151" s="8"/>
      <c r="P151" s="8"/>
      <c r="Q151" s="8"/>
      <c r="R151" s="66"/>
      <c r="S151" s="67"/>
      <c r="T151" s="67"/>
      <c r="U151" s="67"/>
      <c r="V151" s="67"/>
    </row>
    <row r="152" spans="1:22" ht="45" x14ac:dyDescent="0.25">
      <c r="B152" s="59" t="s">
        <v>955</v>
      </c>
      <c r="C152" s="35" t="s">
        <v>493</v>
      </c>
      <c r="D152" s="62"/>
      <c r="E152" s="62"/>
      <c r="F152" s="62"/>
      <c r="G152" s="62"/>
      <c r="H152" s="62"/>
      <c r="I152" s="62"/>
      <c r="J152" s="62"/>
      <c r="K152" s="6"/>
      <c r="L152" s="6"/>
      <c r="M152" s="65"/>
      <c r="N152" s="66"/>
      <c r="O152" s="8"/>
      <c r="P152" s="8"/>
      <c r="Q152" s="8"/>
      <c r="R152" s="66"/>
      <c r="S152" s="67"/>
      <c r="T152" s="67"/>
      <c r="U152" s="67"/>
      <c r="V152" s="67"/>
    </row>
    <row r="153" spans="1:22" ht="15.75" x14ac:dyDescent="0.25">
      <c r="B153" s="57" t="s">
        <v>133</v>
      </c>
      <c r="C153" s="58" t="s">
        <v>134</v>
      </c>
      <c r="D153" s="62"/>
      <c r="E153" s="62"/>
      <c r="F153" s="62"/>
      <c r="G153" s="62"/>
      <c r="H153" s="62"/>
      <c r="I153" s="62"/>
      <c r="J153" s="62"/>
      <c r="K153" s="6"/>
      <c r="L153" s="6"/>
      <c r="M153" s="65"/>
      <c r="N153" s="66"/>
      <c r="O153" s="8"/>
      <c r="P153" s="8"/>
      <c r="Q153" s="8"/>
      <c r="R153" s="66"/>
      <c r="S153" s="67"/>
      <c r="T153" s="67"/>
      <c r="U153" s="67"/>
      <c r="V153" s="67"/>
    </row>
    <row r="154" spans="1:22" ht="31.5" x14ac:dyDescent="0.25">
      <c r="B154" s="57" t="s">
        <v>135</v>
      </c>
      <c r="C154" s="58" t="s">
        <v>126</v>
      </c>
      <c r="D154" s="62"/>
      <c r="E154" s="62"/>
      <c r="F154" s="62"/>
      <c r="G154" s="62"/>
      <c r="H154" s="62"/>
      <c r="I154" s="62"/>
      <c r="J154" s="62"/>
      <c r="K154" s="6"/>
      <c r="L154" s="6"/>
      <c r="M154" s="65"/>
      <c r="N154" s="66"/>
      <c r="O154" s="8"/>
      <c r="P154" s="8"/>
      <c r="Q154" s="8"/>
      <c r="R154" s="66"/>
      <c r="S154" s="67"/>
      <c r="T154" s="67"/>
      <c r="U154" s="67"/>
      <c r="V154" s="67"/>
    </row>
    <row r="155" spans="1:22" ht="15.75" x14ac:dyDescent="0.25">
      <c r="B155" s="57" t="s">
        <v>136</v>
      </c>
      <c r="C155" s="58" t="s">
        <v>137</v>
      </c>
      <c r="D155" s="62"/>
      <c r="E155" s="62"/>
      <c r="F155" s="62"/>
      <c r="G155" s="62"/>
      <c r="H155" s="62"/>
      <c r="I155" s="62"/>
      <c r="J155" s="62"/>
      <c r="K155" s="6"/>
      <c r="L155" s="6"/>
      <c r="M155" s="65"/>
      <c r="N155" s="66"/>
      <c r="O155" s="8"/>
      <c r="P155" s="8"/>
      <c r="Q155" s="8"/>
      <c r="R155" s="66"/>
      <c r="S155" s="67"/>
      <c r="T155" s="67"/>
      <c r="U155" s="67"/>
      <c r="V155" s="67"/>
    </row>
    <row r="156" spans="1:22" ht="135" x14ac:dyDescent="0.25">
      <c r="A156" s="2" t="s">
        <v>629</v>
      </c>
      <c r="B156" s="34" t="s">
        <v>956</v>
      </c>
      <c r="C156" s="35" t="s">
        <v>572</v>
      </c>
      <c r="D156" s="62" t="s">
        <v>470</v>
      </c>
      <c r="E156" s="62">
        <v>2016</v>
      </c>
      <c r="F156" s="62">
        <v>2018</v>
      </c>
      <c r="G156" s="62" t="s">
        <v>10</v>
      </c>
      <c r="H156" s="62" t="s">
        <v>10</v>
      </c>
      <c r="I156" s="62" t="s">
        <v>10</v>
      </c>
      <c r="J156" s="62" t="s">
        <v>10</v>
      </c>
      <c r="K156" s="6"/>
      <c r="L156" s="6"/>
      <c r="M156" s="65" t="s">
        <v>57</v>
      </c>
      <c r="N156" s="66"/>
      <c r="O156" s="8"/>
      <c r="P156" s="8"/>
      <c r="Q156" s="8"/>
      <c r="R156" s="66" t="s">
        <v>471</v>
      </c>
      <c r="S156" s="67">
        <v>-353.58399999999995</v>
      </c>
      <c r="T156" s="67">
        <v>0</v>
      </c>
      <c r="U156" s="67">
        <v>0</v>
      </c>
      <c r="V156" s="67" t="s">
        <v>487</v>
      </c>
    </row>
    <row r="157" spans="1:22" x14ac:dyDescent="0.25">
      <c r="B157" s="34"/>
      <c r="C157" s="35" t="s">
        <v>577</v>
      </c>
      <c r="D157" s="62"/>
      <c r="E157" s="62"/>
      <c r="F157" s="62"/>
      <c r="G157" s="62"/>
      <c r="H157" s="62"/>
      <c r="I157" s="62"/>
      <c r="J157" s="62"/>
      <c r="K157" s="6"/>
      <c r="L157" s="6"/>
      <c r="M157" s="65"/>
      <c r="N157" s="66"/>
      <c r="O157" s="8"/>
      <c r="P157" s="8"/>
      <c r="Q157" s="8"/>
      <c r="R157" s="66"/>
      <c r="S157" s="67"/>
      <c r="T157" s="67"/>
      <c r="U157" s="67"/>
      <c r="V157" s="67"/>
    </row>
    <row r="158" spans="1:22" ht="180" x14ac:dyDescent="0.25">
      <c r="A158" s="2">
        <v>4582</v>
      </c>
      <c r="B158" s="34" t="s">
        <v>957</v>
      </c>
      <c r="C158" s="35" t="s">
        <v>654</v>
      </c>
      <c r="D158" s="62"/>
      <c r="E158" s="62">
        <v>2016</v>
      </c>
      <c r="F158" s="62">
        <v>2018</v>
      </c>
      <c r="G158" s="62" t="s">
        <v>10</v>
      </c>
      <c r="H158" s="62" t="s">
        <v>10</v>
      </c>
      <c r="I158" s="62" t="s">
        <v>10</v>
      </c>
      <c r="J158" s="62" t="s">
        <v>10</v>
      </c>
      <c r="K158" s="6"/>
      <c r="L158" s="6"/>
      <c r="M158" s="65" t="s">
        <v>778</v>
      </c>
      <c r="N158" s="66"/>
      <c r="O158" s="8"/>
      <c r="P158" s="8"/>
      <c r="Q158" s="8"/>
      <c r="R158" s="66" t="s">
        <v>471</v>
      </c>
      <c r="S158" s="67">
        <v>-70.61</v>
      </c>
      <c r="T158" s="67">
        <v>0</v>
      </c>
      <c r="U158" s="67">
        <v>0</v>
      </c>
      <c r="V158" s="67" t="s">
        <v>487</v>
      </c>
    </row>
    <row r="159" spans="1:22" ht="135" x14ac:dyDescent="0.25">
      <c r="A159" s="2">
        <v>4583</v>
      </c>
      <c r="B159" s="34" t="s">
        <v>963</v>
      </c>
      <c r="C159" s="35" t="s">
        <v>655</v>
      </c>
      <c r="D159" s="62"/>
      <c r="E159" s="62">
        <v>2016</v>
      </c>
      <c r="F159" s="62">
        <v>2018</v>
      </c>
      <c r="G159" s="62" t="s">
        <v>10</v>
      </c>
      <c r="H159" s="62" t="s">
        <v>10</v>
      </c>
      <c r="I159" s="62" t="s">
        <v>10</v>
      </c>
      <c r="J159" s="62" t="s">
        <v>10</v>
      </c>
      <c r="K159" s="6"/>
      <c r="L159" s="6"/>
      <c r="M159" s="65" t="s">
        <v>778</v>
      </c>
      <c r="N159" s="66"/>
      <c r="O159" s="8"/>
      <c r="P159" s="8"/>
      <c r="Q159" s="8"/>
      <c r="R159" s="66" t="s">
        <v>471</v>
      </c>
      <c r="S159" s="67">
        <v>-13.135</v>
      </c>
      <c r="T159" s="67">
        <v>0</v>
      </c>
      <c r="U159" s="67">
        <v>0</v>
      </c>
      <c r="V159" s="67" t="s">
        <v>487</v>
      </c>
    </row>
    <row r="160" spans="1:22" ht="135" x14ac:dyDescent="0.25">
      <c r="A160" s="2">
        <v>4584</v>
      </c>
      <c r="B160" s="34" t="s">
        <v>964</v>
      </c>
      <c r="C160" s="35" t="s">
        <v>656</v>
      </c>
      <c r="D160" s="62"/>
      <c r="E160" s="62">
        <v>2016</v>
      </c>
      <c r="F160" s="62">
        <v>2018</v>
      </c>
      <c r="G160" s="62" t="s">
        <v>10</v>
      </c>
      <c r="H160" s="62" t="s">
        <v>10</v>
      </c>
      <c r="I160" s="62" t="s">
        <v>10</v>
      </c>
      <c r="J160" s="62" t="s">
        <v>10</v>
      </c>
      <c r="K160" s="6"/>
      <c r="L160" s="6"/>
      <c r="M160" s="65" t="s">
        <v>778</v>
      </c>
      <c r="N160" s="66"/>
      <c r="O160" s="8"/>
      <c r="P160" s="8"/>
      <c r="Q160" s="8"/>
      <c r="R160" s="66" t="s">
        <v>471</v>
      </c>
      <c r="S160" s="67">
        <v>-115.996</v>
      </c>
      <c r="T160" s="67">
        <v>0</v>
      </c>
      <c r="U160" s="67">
        <v>0</v>
      </c>
      <c r="V160" s="67" t="s">
        <v>487</v>
      </c>
    </row>
    <row r="161" spans="1:22" ht="150" x14ac:dyDescent="0.25">
      <c r="A161" s="2">
        <v>4585</v>
      </c>
      <c r="B161" s="34" t="s">
        <v>965</v>
      </c>
      <c r="C161" s="35" t="s">
        <v>962</v>
      </c>
      <c r="D161" s="62"/>
      <c r="E161" s="62">
        <v>2016</v>
      </c>
      <c r="F161" s="62">
        <v>2018</v>
      </c>
      <c r="G161" s="62" t="s">
        <v>10</v>
      </c>
      <c r="H161" s="62" t="s">
        <v>10</v>
      </c>
      <c r="I161" s="62" t="s">
        <v>10</v>
      </c>
      <c r="J161" s="62" t="s">
        <v>10</v>
      </c>
      <c r="K161" s="6"/>
      <c r="L161" s="6"/>
      <c r="M161" s="65" t="s">
        <v>778</v>
      </c>
      <c r="N161" s="66"/>
      <c r="O161" s="8"/>
      <c r="P161" s="8"/>
      <c r="Q161" s="8"/>
      <c r="R161" s="66" t="s">
        <v>471</v>
      </c>
      <c r="S161" s="67">
        <v>-153.84299999999999</v>
      </c>
      <c r="T161" s="67">
        <v>0</v>
      </c>
      <c r="U161" s="67">
        <v>0</v>
      </c>
      <c r="V161" s="67" t="s">
        <v>487</v>
      </c>
    </row>
    <row r="162" spans="1:22" ht="75" x14ac:dyDescent="0.25">
      <c r="A162" s="2">
        <v>2633</v>
      </c>
      <c r="B162" s="34" t="s">
        <v>966</v>
      </c>
      <c r="C162" s="35" t="s">
        <v>657</v>
      </c>
      <c r="D162" s="62"/>
      <c r="E162" s="62">
        <v>2014</v>
      </c>
      <c r="F162" s="62">
        <v>2016</v>
      </c>
      <c r="G162" s="62" t="s">
        <v>9</v>
      </c>
      <c r="H162" s="62" t="s">
        <v>9</v>
      </c>
      <c r="I162" s="62" t="s">
        <v>9</v>
      </c>
      <c r="J162" s="62" t="s">
        <v>9</v>
      </c>
      <c r="K162" s="6"/>
      <c r="L162" s="6"/>
      <c r="M162" s="65" t="s">
        <v>57</v>
      </c>
      <c r="N162" s="66"/>
      <c r="O162" s="8"/>
      <c r="P162" s="8"/>
      <c r="Q162" s="8"/>
      <c r="R162" s="66" t="s">
        <v>708</v>
      </c>
      <c r="S162" s="67">
        <v>31.918731000000001</v>
      </c>
      <c r="T162" s="67">
        <v>28.9</v>
      </c>
      <c r="U162" s="67">
        <v>6.5621605007578641</v>
      </c>
      <c r="V162" s="67">
        <v>10.058537454312875</v>
      </c>
    </row>
    <row r="163" spans="1:22" ht="105" x14ac:dyDescent="0.25">
      <c r="A163" s="2">
        <v>2616</v>
      </c>
      <c r="B163" s="34" t="s">
        <v>969</v>
      </c>
      <c r="C163" s="35" t="s">
        <v>485</v>
      </c>
      <c r="D163" s="62" t="s">
        <v>286</v>
      </c>
      <c r="E163" s="62">
        <v>2014</v>
      </c>
      <c r="F163" s="62">
        <v>2017</v>
      </c>
      <c r="G163" s="62" t="s">
        <v>9</v>
      </c>
      <c r="H163" s="62" t="s">
        <v>9</v>
      </c>
      <c r="I163" s="62" t="s">
        <v>9</v>
      </c>
      <c r="J163" s="62" t="s">
        <v>9</v>
      </c>
      <c r="K163" s="6"/>
      <c r="L163" s="6"/>
      <c r="M163" s="65" t="s">
        <v>14</v>
      </c>
      <c r="N163" s="66"/>
      <c r="O163" s="8"/>
      <c r="P163" s="8" t="s">
        <v>207</v>
      </c>
      <c r="Q163" s="9" t="s">
        <v>208</v>
      </c>
      <c r="R163" s="66" t="s">
        <v>491</v>
      </c>
      <c r="S163" s="67">
        <v>29.126187249275759</v>
      </c>
      <c r="T163" s="67">
        <v>0.21962158075721216</v>
      </c>
      <c r="U163" s="67">
        <v>8.061979709737443</v>
      </c>
      <c r="V163" s="67">
        <v>17.776671384274159</v>
      </c>
    </row>
    <row r="164" spans="1:22" ht="105" x14ac:dyDescent="0.25">
      <c r="A164" s="2">
        <v>2628</v>
      </c>
      <c r="B164" s="34" t="s">
        <v>970</v>
      </c>
      <c r="C164" s="35" t="s">
        <v>968</v>
      </c>
      <c r="D164" s="62" t="s">
        <v>285</v>
      </c>
      <c r="E164" s="62">
        <v>2014</v>
      </c>
      <c r="F164" s="62">
        <v>2017</v>
      </c>
      <c r="G164" s="62" t="s">
        <v>9</v>
      </c>
      <c r="H164" s="62" t="s">
        <v>9</v>
      </c>
      <c r="I164" s="62" t="s">
        <v>9</v>
      </c>
      <c r="J164" s="62" t="s">
        <v>9</v>
      </c>
      <c r="K164" s="6"/>
      <c r="L164" s="6"/>
      <c r="M164" s="65" t="s">
        <v>14</v>
      </c>
      <c r="N164" s="66"/>
      <c r="O164" s="8"/>
      <c r="P164" s="8" t="s">
        <v>207</v>
      </c>
      <c r="Q164" s="9" t="s">
        <v>209</v>
      </c>
      <c r="R164" s="66" t="s">
        <v>491</v>
      </c>
      <c r="S164" s="67">
        <v>4.6498490198816507</v>
      </c>
      <c r="T164" s="67">
        <v>0.21386672802977058</v>
      </c>
      <c r="U164" s="67">
        <v>9.1175560595270682</v>
      </c>
      <c r="V164" s="67">
        <v>21.290170933124045</v>
      </c>
    </row>
    <row r="165" spans="1:22" ht="105" x14ac:dyDescent="0.25">
      <c r="A165" s="2">
        <v>2629</v>
      </c>
      <c r="B165" s="34" t="s">
        <v>971</v>
      </c>
      <c r="C165" s="35" t="s">
        <v>658</v>
      </c>
      <c r="D165" s="62" t="s">
        <v>287</v>
      </c>
      <c r="E165" s="62">
        <v>2015</v>
      </c>
      <c r="F165" s="62">
        <v>2017</v>
      </c>
      <c r="G165" s="62" t="s">
        <v>9</v>
      </c>
      <c r="H165" s="62" t="s">
        <v>213</v>
      </c>
      <c r="I165" s="62" t="s">
        <v>213</v>
      </c>
      <c r="J165" s="62" t="s">
        <v>213</v>
      </c>
      <c r="K165" s="6"/>
      <c r="L165" s="6"/>
      <c r="M165" s="65" t="s">
        <v>14</v>
      </c>
      <c r="N165" s="66"/>
      <c r="O165" s="8"/>
      <c r="P165" s="8" t="s">
        <v>207</v>
      </c>
      <c r="Q165" s="9" t="s">
        <v>216</v>
      </c>
      <c r="R165" s="66" t="s">
        <v>55</v>
      </c>
      <c r="S165" s="67">
        <v>1.9139999999999999</v>
      </c>
      <c r="T165" s="67">
        <v>16</v>
      </c>
      <c r="U165" s="67">
        <v>9</v>
      </c>
      <c r="V165" s="67">
        <v>19</v>
      </c>
    </row>
    <row r="166" spans="1:22" ht="75" x14ac:dyDescent="0.25">
      <c r="A166" s="2">
        <v>136</v>
      </c>
      <c r="B166" s="34" t="s">
        <v>972</v>
      </c>
      <c r="C166" s="35" t="s">
        <v>56</v>
      </c>
      <c r="D166" s="62" t="s">
        <v>288</v>
      </c>
      <c r="E166" s="62">
        <v>2011</v>
      </c>
      <c r="F166" s="62">
        <v>2016</v>
      </c>
      <c r="G166" s="62" t="s">
        <v>9</v>
      </c>
      <c r="H166" s="62" t="s">
        <v>213</v>
      </c>
      <c r="I166" s="62" t="s">
        <v>213</v>
      </c>
      <c r="J166" s="62" t="s">
        <v>213</v>
      </c>
      <c r="K166" s="6"/>
      <c r="L166" s="6"/>
      <c r="M166" s="65" t="s">
        <v>57</v>
      </c>
      <c r="N166" s="66" t="s">
        <v>709</v>
      </c>
      <c r="O166" s="8"/>
      <c r="P166" s="8"/>
      <c r="Q166" s="8"/>
      <c r="R166" s="66" t="s">
        <v>709</v>
      </c>
      <c r="S166" s="67">
        <v>20.939</v>
      </c>
      <c r="T166" s="67">
        <v>16</v>
      </c>
      <c r="U166" s="67">
        <v>10</v>
      </c>
      <c r="V166" s="67">
        <v>15</v>
      </c>
    </row>
    <row r="167" spans="1:22" ht="105" x14ac:dyDescent="0.25">
      <c r="A167" s="2">
        <v>2619</v>
      </c>
      <c r="B167" s="34" t="s">
        <v>973</v>
      </c>
      <c r="C167" s="35" t="s">
        <v>659</v>
      </c>
      <c r="D167" s="62"/>
      <c r="E167" s="62">
        <v>2015</v>
      </c>
      <c r="F167" s="62">
        <v>2015</v>
      </c>
      <c r="G167" s="62" t="s">
        <v>9</v>
      </c>
      <c r="H167" s="62" t="s">
        <v>213</v>
      </c>
      <c r="I167" s="62" t="s">
        <v>213</v>
      </c>
      <c r="J167" s="62" t="s">
        <v>213</v>
      </c>
      <c r="K167" s="6"/>
      <c r="L167" s="6"/>
      <c r="M167" s="65" t="s">
        <v>57</v>
      </c>
      <c r="N167" s="66" t="s">
        <v>710</v>
      </c>
      <c r="O167" s="8"/>
      <c r="P167" s="8"/>
      <c r="Q167" s="8"/>
      <c r="R167" s="66" t="s">
        <v>710</v>
      </c>
      <c r="S167" s="67">
        <v>6.798045897051864</v>
      </c>
      <c r="T167" s="67">
        <v>90</v>
      </c>
      <c r="U167" s="67">
        <v>3.2835870088775758</v>
      </c>
      <c r="V167" s="67">
        <v>3.4701244662510411</v>
      </c>
    </row>
    <row r="168" spans="1:22" ht="90" x14ac:dyDescent="0.25">
      <c r="A168" s="2">
        <v>2646</v>
      </c>
      <c r="B168" s="34" t="s">
        <v>976</v>
      </c>
      <c r="C168" s="35" t="s">
        <v>660</v>
      </c>
      <c r="D168" s="62"/>
      <c r="E168" s="62">
        <v>2014</v>
      </c>
      <c r="F168" s="62">
        <v>2015</v>
      </c>
      <c r="G168" s="62" t="s">
        <v>9</v>
      </c>
      <c r="H168" s="62" t="s">
        <v>213</v>
      </c>
      <c r="I168" s="62" t="s">
        <v>213</v>
      </c>
      <c r="J168" s="62" t="s">
        <v>213</v>
      </c>
      <c r="K168" s="6"/>
      <c r="L168" s="6"/>
      <c r="M168" s="65" t="s">
        <v>57</v>
      </c>
      <c r="N168" s="66" t="s">
        <v>711</v>
      </c>
      <c r="O168" s="8"/>
      <c r="P168" s="8"/>
      <c r="Q168" s="8"/>
      <c r="R168" s="66" t="s">
        <v>711</v>
      </c>
      <c r="S168" s="67">
        <v>134.36936411619033</v>
      </c>
      <c r="T168" s="67">
        <v>107</v>
      </c>
      <c r="U168" s="67">
        <v>2.2157721050789441</v>
      </c>
      <c r="V168" s="67">
        <v>2.3742384451242922</v>
      </c>
    </row>
    <row r="169" spans="1:22" ht="90" x14ac:dyDescent="0.25">
      <c r="A169" s="2">
        <v>2675</v>
      </c>
      <c r="B169" s="34" t="s">
        <v>977</v>
      </c>
      <c r="C169" s="35" t="s">
        <v>158</v>
      </c>
      <c r="D169" s="62" t="s">
        <v>289</v>
      </c>
      <c r="E169" s="62">
        <v>2013</v>
      </c>
      <c r="F169" s="62">
        <v>2016</v>
      </c>
      <c r="G169" s="62" t="s">
        <v>9</v>
      </c>
      <c r="H169" s="62" t="s">
        <v>213</v>
      </c>
      <c r="I169" s="62" t="s">
        <v>213</v>
      </c>
      <c r="J169" s="62" t="s">
        <v>213</v>
      </c>
      <c r="K169" s="6"/>
      <c r="L169" s="6"/>
      <c r="M169" s="65" t="s">
        <v>57</v>
      </c>
      <c r="N169" s="66" t="s">
        <v>712</v>
      </c>
      <c r="O169" s="8"/>
      <c r="P169" s="8"/>
      <c r="Q169" s="8"/>
      <c r="R169" s="66" t="s">
        <v>712</v>
      </c>
      <c r="S169" s="67">
        <v>14.709</v>
      </c>
      <c r="T169" s="67">
        <v>40</v>
      </c>
      <c r="U169" s="67">
        <v>6</v>
      </c>
      <c r="V169" s="67">
        <v>7</v>
      </c>
    </row>
    <row r="170" spans="1:22" ht="90" x14ac:dyDescent="0.25">
      <c r="A170" s="2">
        <v>2696</v>
      </c>
      <c r="B170" s="34" t="s">
        <v>978</v>
      </c>
      <c r="C170" s="35" t="s">
        <v>58</v>
      </c>
      <c r="D170" s="62" t="s">
        <v>290</v>
      </c>
      <c r="E170" s="62">
        <v>2014</v>
      </c>
      <c r="F170" s="62">
        <v>2016</v>
      </c>
      <c r="G170" s="62" t="s">
        <v>9</v>
      </c>
      <c r="H170" s="62" t="s">
        <v>213</v>
      </c>
      <c r="I170" s="62" t="s">
        <v>213</v>
      </c>
      <c r="J170" s="62" t="s">
        <v>213</v>
      </c>
      <c r="K170" s="6"/>
      <c r="L170" s="6"/>
      <c r="M170" s="65" t="s">
        <v>57</v>
      </c>
      <c r="N170" s="66" t="s">
        <v>713</v>
      </c>
      <c r="O170" s="8"/>
      <c r="P170" s="8"/>
      <c r="Q170" s="8"/>
      <c r="R170" s="66" t="s">
        <v>713</v>
      </c>
      <c r="S170" s="67">
        <v>4.4249999999999998</v>
      </c>
      <c r="T170" s="67">
        <v>56</v>
      </c>
      <c r="U170" s="67">
        <v>6</v>
      </c>
      <c r="V170" s="67">
        <v>7</v>
      </c>
    </row>
    <row r="171" spans="1:22" ht="105" x14ac:dyDescent="0.25">
      <c r="A171" s="2">
        <v>2703</v>
      </c>
      <c r="B171" s="34" t="s">
        <v>979</v>
      </c>
      <c r="C171" s="35" t="s">
        <v>59</v>
      </c>
      <c r="D171" s="62" t="s">
        <v>291</v>
      </c>
      <c r="E171" s="62">
        <v>2014</v>
      </c>
      <c r="F171" s="62">
        <v>2018</v>
      </c>
      <c r="G171" s="62" t="s">
        <v>9</v>
      </c>
      <c r="H171" s="62" t="s">
        <v>213</v>
      </c>
      <c r="I171" s="62" t="s">
        <v>213</v>
      </c>
      <c r="J171" s="62" t="s">
        <v>213</v>
      </c>
      <c r="K171" s="6"/>
      <c r="L171" s="6"/>
      <c r="M171" s="65" t="s">
        <v>57</v>
      </c>
      <c r="N171" s="66" t="s">
        <v>714</v>
      </c>
      <c r="O171" s="8"/>
      <c r="P171" s="8"/>
      <c r="Q171" s="8"/>
      <c r="R171" s="66" t="s">
        <v>714</v>
      </c>
      <c r="S171" s="67">
        <v>8.5510000000000002</v>
      </c>
      <c r="T171" s="67">
        <v>63</v>
      </c>
      <c r="U171" s="67">
        <v>5</v>
      </c>
      <c r="V171" s="67">
        <v>5</v>
      </c>
    </row>
    <row r="172" spans="1:22" ht="90" x14ac:dyDescent="0.25">
      <c r="A172" s="2">
        <v>2752</v>
      </c>
      <c r="B172" s="34" t="s">
        <v>980</v>
      </c>
      <c r="C172" s="35" t="s">
        <v>159</v>
      </c>
      <c r="D172" s="62" t="s">
        <v>292</v>
      </c>
      <c r="E172" s="62">
        <v>2014</v>
      </c>
      <c r="F172" s="62">
        <v>2017</v>
      </c>
      <c r="G172" s="62" t="s">
        <v>9</v>
      </c>
      <c r="H172" s="62" t="s">
        <v>213</v>
      </c>
      <c r="I172" s="62" t="s">
        <v>213</v>
      </c>
      <c r="J172" s="62" t="s">
        <v>213</v>
      </c>
      <c r="K172" s="6"/>
      <c r="L172" s="6"/>
      <c r="M172" s="65" t="s">
        <v>57</v>
      </c>
      <c r="N172" s="66" t="s">
        <v>715</v>
      </c>
      <c r="O172" s="8"/>
      <c r="P172" s="8"/>
      <c r="Q172" s="8"/>
      <c r="R172" s="66" t="s">
        <v>715</v>
      </c>
      <c r="S172" s="67">
        <v>7.1369999999999996</v>
      </c>
      <c r="T172" s="67">
        <v>32</v>
      </c>
      <c r="U172" s="67">
        <v>6</v>
      </c>
      <c r="V172" s="67">
        <v>9</v>
      </c>
    </row>
    <row r="173" spans="1:22" ht="75" x14ac:dyDescent="0.25">
      <c r="A173" s="2">
        <v>2771</v>
      </c>
      <c r="B173" s="34" t="s">
        <v>981</v>
      </c>
      <c r="C173" s="35" t="s">
        <v>63</v>
      </c>
      <c r="D173" s="62" t="s">
        <v>293</v>
      </c>
      <c r="E173" s="62">
        <v>2014</v>
      </c>
      <c r="F173" s="62">
        <v>2016</v>
      </c>
      <c r="G173" s="62" t="s">
        <v>9</v>
      </c>
      <c r="H173" s="62" t="s">
        <v>213</v>
      </c>
      <c r="I173" s="62" t="s">
        <v>213</v>
      </c>
      <c r="J173" s="62" t="s">
        <v>213</v>
      </c>
      <c r="K173" s="6"/>
      <c r="L173" s="6"/>
      <c r="M173" s="65" t="s">
        <v>57</v>
      </c>
      <c r="N173" s="66" t="s">
        <v>716</v>
      </c>
      <c r="O173" s="8"/>
      <c r="P173" s="8"/>
      <c r="Q173" s="8"/>
      <c r="R173" s="66" t="s">
        <v>716</v>
      </c>
      <c r="S173" s="67">
        <v>2.41</v>
      </c>
      <c r="T173" s="67">
        <v>38</v>
      </c>
      <c r="U173" s="67">
        <v>7</v>
      </c>
      <c r="V173" s="67">
        <v>8</v>
      </c>
    </row>
    <row r="174" spans="1:22" ht="90" x14ac:dyDescent="0.25">
      <c r="A174" s="2">
        <v>2775</v>
      </c>
      <c r="B174" s="34" t="s">
        <v>982</v>
      </c>
      <c r="C174" s="35" t="s">
        <v>122</v>
      </c>
      <c r="D174" s="62" t="s">
        <v>295</v>
      </c>
      <c r="E174" s="62">
        <v>2015</v>
      </c>
      <c r="F174" s="62">
        <v>2016</v>
      </c>
      <c r="G174" s="62" t="s">
        <v>9</v>
      </c>
      <c r="H174" s="62" t="s">
        <v>213</v>
      </c>
      <c r="I174" s="62" t="s">
        <v>213</v>
      </c>
      <c r="J174" s="62" t="s">
        <v>213</v>
      </c>
      <c r="K174" s="6"/>
      <c r="L174" s="6"/>
      <c r="M174" s="65" t="s">
        <v>57</v>
      </c>
      <c r="N174" s="66" t="s">
        <v>717</v>
      </c>
      <c r="O174" s="8"/>
      <c r="P174" s="8"/>
      <c r="Q174" s="8"/>
      <c r="R174" s="66" t="s">
        <v>717</v>
      </c>
      <c r="S174" s="67">
        <v>14.709</v>
      </c>
      <c r="T174" s="67">
        <v>40</v>
      </c>
      <c r="U174" s="67">
        <v>6</v>
      </c>
      <c r="V174" s="67">
        <v>7</v>
      </c>
    </row>
    <row r="175" spans="1:22" ht="120" x14ac:dyDescent="0.25">
      <c r="A175" s="2">
        <v>3105</v>
      </c>
      <c r="B175" s="34" t="s">
        <v>983</v>
      </c>
      <c r="C175" s="35" t="s">
        <v>661</v>
      </c>
      <c r="D175" s="62"/>
      <c r="E175" s="62">
        <v>2015</v>
      </c>
      <c r="F175" s="62">
        <v>2018</v>
      </c>
      <c r="G175" s="62" t="s">
        <v>9</v>
      </c>
      <c r="H175" s="62" t="s">
        <v>213</v>
      </c>
      <c r="I175" s="62" t="s">
        <v>213</v>
      </c>
      <c r="J175" s="62" t="s">
        <v>213</v>
      </c>
      <c r="K175" s="6"/>
      <c r="L175" s="6"/>
      <c r="M175" s="65" t="s">
        <v>57</v>
      </c>
      <c r="N175" s="66" t="s">
        <v>718</v>
      </c>
      <c r="O175" s="8"/>
      <c r="P175" s="8"/>
      <c r="Q175" s="8"/>
      <c r="R175" s="66" t="s">
        <v>718</v>
      </c>
      <c r="S175" s="67">
        <v>4.6105117519919636</v>
      </c>
      <c r="T175" s="67">
        <v>40</v>
      </c>
      <c r="U175" s="67">
        <v>3.8539894397036654</v>
      </c>
      <c r="V175" s="67">
        <v>4.9026997389366933</v>
      </c>
    </row>
    <row r="176" spans="1:22" ht="75" x14ac:dyDescent="0.25">
      <c r="A176" s="2">
        <v>2914</v>
      </c>
      <c r="B176" s="34" t="s">
        <v>984</v>
      </c>
      <c r="C176" s="35" t="s">
        <v>662</v>
      </c>
      <c r="D176" s="62"/>
      <c r="E176" s="62">
        <v>2015</v>
      </c>
      <c r="F176" s="62">
        <v>2016</v>
      </c>
      <c r="G176" s="62" t="s">
        <v>9</v>
      </c>
      <c r="H176" s="62" t="s">
        <v>213</v>
      </c>
      <c r="I176" s="62" t="s">
        <v>213</v>
      </c>
      <c r="J176" s="62" t="s">
        <v>213</v>
      </c>
      <c r="K176" s="6"/>
      <c r="L176" s="6"/>
      <c r="M176" s="65" t="s">
        <v>57</v>
      </c>
      <c r="N176" s="66" t="s">
        <v>719</v>
      </c>
      <c r="O176" s="8"/>
      <c r="P176" s="8"/>
      <c r="Q176" s="8"/>
      <c r="R176" s="66" t="s">
        <v>719</v>
      </c>
      <c r="S176" s="67">
        <v>2.2197729750528232</v>
      </c>
      <c r="T176" s="67">
        <v>82</v>
      </c>
      <c r="U176" s="67">
        <v>2.5308575238734385</v>
      </c>
      <c r="V176" s="67">
        <v>2.8074464978605698</v>
      </c>
    </row>
    <row r="177" spans="1:22" ht="75" x14ac:dyDescent="0.25">
      <c r="A177" s="2">
        <v>2783</v>
      </c>
      <c r="B177" s="34" t="s">
        <v>985</v>
      </c>
      <c r="C177" s="35" t="s">
        <v>663</v>
      </c>
      <c r="D177" s="62"/>
      <c r="E177" s="62">
        <v>2014</v>
      </c>
      <c r="F177" s="62">
        <v>2015</v>
      </c>
      <c r="G177" s="62" t="s">
        <v>9</v>
      </c>
      <c r="H177" s="62" t="s">
        <v>213</v>
      </c>
      <c r="I177" s="62" t="s">
        <v>213</v>
      </c>
      <c r="J177" s="62" t="s">
        <v>213</v>
      </c>
      <c r="K177" s="6"/>
      <c r="L177" s="6"/>
      <c r="M177" s="65" t="s">
        <v>57</v>
      </c>
      <c r="N177" s="66" t="s">
        <v>720</v>
      </c>
      <c r="O177" s="8"/>
      <c r="P177" s="8"/>
      <c r="Q177" s="8"/>
      <c r="R177" s="66" t="s">
        <v>720</v>
      </c>
      <c r="S177" s="67">
        <v>4.9855259768881668</v>
      </c>
      <c r="T177" s="67">
        <v>64</v>
      </c>
      <c r="U177" s="67">
        <v>2.9664132672840444</v>
      </c>
      <c r="V177" s="67">
        <v>3.3054520097286777</v>
      </c>
    </row>
    <row r="178" spans="1:22" ht="90" x14ac:dyDescent="0.25">
      <c r="A178" s="2">
        <v>2955</v>
      </c>
      <c r="B178" s="34" t="s">
        <v>986</v>
      </c>
      <c r="C178" s="35" t="s">
        <v>664</v>
      </c>
      <c r="D178" s="62"/>
      <c r="E178" s="62">
        <v>2015</v>
      </c>
      <c r="F178" s="62">
        <v>2015</v>
      </c>
      <c r="G178" s="62" t="s">
        <v>9</v>
      </c>
      <c r="H178" s="62" t="s">
        <v>213</v>
      </c>
      <c r="I178" s="62" t="s">
        <v>213</v>
      </c>
      <c r="J178" s="62" t="s">
        <v>213</v>
      </c>
      <c r="K178" s="6"/>
      <c r="L178" s="6"/>
      <c r="M178" s="65" t="s">
        <v>57</v>
      </c>
      <c r="N178" s="66" t="s">
        <v>721</v>
      </c>
      <c r="O178" s="8"/>
      <c r="P178" s="8"/>
      <c r="Q178" s="8"/>
      <c r="R178" s="66" t="s">
        <v>721</v>
      </c>
      <c r="S178" s="67">
        <v>4.9855259768881668</v>
      </c>
      <c r="T178" s="67">
        <v>64</v>
      </c>
      <c r="U178" s="67">
        <v>2.9664132672840444</v>
      </c>
      <c r="V178" s="67">
        <v>3.3054520097286777</v>
      </c>
    </row>
    <row r="179" spans="1:22" ht="120" x14ac:dyDescent="0.25">
      <c r="A179" s="2">
        <v>1487</v>
      </c>
      <c r="B179" s="34" t="s">
        <v>987</v>
      </c>
      <c r="C179" s="35" t="s">
        <v>665</v>
      </c>
      <c r="D179" s="62" t="s">
        <v>503</v>
      </c>
      <c r="E179" s="62">
        <v>2013</v>
      </c>
      <c r="F179" s="62">
        <v>2018</v>
      </c>
      <c r="G179" s="62" t="s">
        <v>9</v>
      </c>
      <c r="H179" s="62" t="s">
        <v>213</v>
      </c>
      <c r="I179" s="62" t="s">
        <v>213</v>
      </c>
      <c r="J179" s="62" t="s">
        <v>213</v>
      </c>
      <c r="K179" s="6"/>
      <c r="L179" s="6"/>
      <c r="M179" s="65" t="s">
        <v>57</v>
      </c>
      <c r="N179" s="66" t="s">
        <v>722</v>
      </c>
      <c r="O179" s="8"/>
      <c r="P179" s="8"/>
      <c r="Q179" s="8"/>
      <c r="R179" s="66" t="s">
        <v>722</v>
      </c>
      <c r="S179" s="67">
        <v>6.4394640498511455</v>
      </c>
      <c r="T179" s="67">
        <v>0.86038594393671675</v>
      </c>
      <c r="U179" s="67">
        <v>2.5280587208519099</v>
      </c>
      <c r="V179" s="67">
        <v>3.0027177135667293</v>
      </c>
    </row>
    <row r="180" spans="1:22" ht="90" x14ac:dyDescent="0.25">
      <c r="A180" s="2">
        <v>3480</v>
      </c>
      <c r="B180" s="34" t="s">
        <v>988</v>
      </c>
      <c r="C180" s="35" t="s">
        <v>532</v>
      </c>
      <c r="D180" s="62" t="s">
        <v>533</v>
      </c>
      <c r="E180" s="62">
        <v>2015</v>
      </c>
      <c r="F180" s="62">
        <v>2016</v>
      </c>
      <c r="G180" s="62" t="s">
        <v>9</v>
      </c>
      <c r="H180" s="62" t="s">
        <v>213</v>
      </c>
      <c r="I180" s="62" t="s">
        <v>213</v>
      </c>
      <c r="J180" s="62" t="s">
        <v>213</v>
      </c>
      <c r="K180" s="6"/>
      <c r="L180" s="6"/>
      <c r="M180" s="65" t="s">
        <v>57</v>
      </c>
      <c r="N180" s="66" t="s">
        <v>723</v>
      </c>
      <c r="O180" s="8"/>
      <c r="P180" s="8"/>
      <c r="Q180" s="8"/>
      <c r="R180" s="66" t="s">
        <v>723</v>
      </c>
      <c r="S180" s="67">
        <v>2.8142550816909324</v>
      </c>
      <c r="T180" s="67">
        <v>0.48529097178693337</v>
      </c>
      <c r="U180" s="67">
        <v>3.4188286624746032</v>
      </c>
      <c r="V180" s="67">
        <v>4.3729241081239811</v>
      </c>
    </row>
    <row r="181" spans="1:22" ht="105" x14ac:dyDescent="0.25">
      <c r="A181" s="2">
        <v>2305</v>
      </c>
      <c r="B181" s="34" t="s">
        <v>993</v>
      </c>
      <c r="C181" s="35" t="s">
        <v>534</v>
      </c>
      <c r="D181" s="62" t="s">
        <v>535</v>
      </c>
      <c r="E181" s="62">
        <v>2015</v>
      </c>
      <c r="F181" s="62">
        <v>2016</v>
      </c>
      <c r="G181" s="62" t="s">
        <v>9</v>
      </c>
      <c r="H181" s="62" t="s">
        <v>213</v>
      </c>
      <c r="I181" s="62" t="s">
        <v>213</v>
      </c>
      <c r="J181" s="62" t="s">
        <v>213</v>
      </c>
      <c r="K181" s="6"/>
      <c r="L181" s="6"/>
      <c r="M181" s="65" t="s">
        <v>57</v>
      </c>
      <c r="N181" s="66" t="s">
        <v>724</v>
      </c>
      <c r="O181" s="8"/>
      <c r="P181" s="8"/>
      <c r="Q181" s="8"/>
      <c r="R181" s="66" t="s">
        <v>724</v>
      </c>
      <c r="S181" s="67">
        <v>2.4024482367782127</v>
      </c>
      <c r="T181" s="67">
        <v>0.58136925511733217</v>
      </c>
      <c r="U181" s="67">
        <v>3.164873092475192</v>
      </c>
      <c r="V181" s="67">
        <v>3.8066152160515281</v>
      </c>
    </row>
    <row r="182" spans="1:22" ht="105" x14ac:dyDescent="0.25">
      <c r="A182" s="2">
        <v>2789</v>
      </c>
      <c r="B182" s="34" t="s">
        <v>994</v>
      </c>
      <c r="C182" s="35" t="s">
        <v>542</v>
      </c>
      <c r="D182" s="62" t="s">
        <v>543</v>
      </c>
      <c r="E182" s="62">
        <v>2014</v>
      </c>
      <c r="F182" s="62">
        <v>2016</v>
      </c>
      <c r="G182" s="62" t="s">
        <v>9</v>
      </c>
      <c r="H182" s="62" t="s">
        <v>213</v>
      </c>
      <c r="I182" s="62" t="s">
        <v>213</v>
      </c>
      <c r="J182" s="62" t="s">
        <v>213</v>
      </c>
      <c r="K182" s="6"/>
      <c r="L182" s="6"/>
      <c r="M182" s="65" t="s">
        <v>57</v>
      </c>
      <c r="N182" s="66" t="s">
        <v>725</v>
      </c>
      <c r="O182" s="8"/>
      <c r="P182" s="8"/>
      <c r="Q182" s="8"/>
      <c r="R182" s="66" t="s">
        <v>725</v>
      </c>
      <c r="S182" s="67">
        <v>1.7619751280718148</v>
      </c>
      <c r="T182" s="67">
        <v>0.96385560779491164</v>
      </c>
      <c r="U182" s="67">
        <v>2.5999472149274565</v>
      </c>
      <c r="V182" s="67">
        <v>3.0279066071114658</v>
      </c>
    </row>
    <row r="183" spans="1:22" ht="90" x14ac:dyDescent="0.25">
      <c r="A183" s="2">
        <v>2795</v>
      </c>
      <c r="B183" s="34" t="s">
        <v>995</v>
      </c>
      <c r="C183" s="35" t="s">
        <v>666</v>
      </c>
      <c r="D183" s="62"/>
      <c r="E183" s="62">
        <v>2014</v>
      </c>
      <c r="F183" s="62">
        <v>2016</v>
      </c>
      <c r="G183" s="62" t="s">
        <v>9</v>
      </c>
      <c r="H183" s="62" t="s">
        <v>213</v>
      </c>
      <c r="I183" s="62" t="s">
        <v>213</v>
      </c>
      <c r="J183" s="62" t="s">
        <v>213</v>
      </c>
      <c r="K183" s="6"/>
      <c r="L183" s="6"/>
      <c r="M183" s="65" t="s">
        <v>57</v>
      </c>
      <c r="N183" s="66" t="s">
        <v>726</v>
      </c>
      <c r="O183" s="8"/>
      <c r="P183" s="8"/>
      <c r="Q183" s="8"/>
      <c r="R183" s="66" t="s">
        <v>726</v>
      </c>
      <c r="S183" s="67">
        <v>0.38998553710920764</v>
      </c>
      <c r="T183" s="67">
        <v>20</v>
      </c>
      <c r="U183" s="67">
        <v>6.5478931324418355</v>
      </c>
      <c r="V183" s="67">
        <v>17.367987507513647</v>
      </c>
    </row>
    <row r="184" spans="1:22" ht="75" x14ac:dyDescent="0.25">
      <c r="A184" s="2">
        <v>2736</v>
      </c>
      <c r="B184" s="34" t="s">
        <v>996</v>
      </c>
      <c r="C184" s="35" t="s">
        <v>667</v>
      </c>
      <c r="D184" s="62"/>
      <c r="E184" s="62">
        <v>2014</v>
      </c>
      <c r="F184" s="62">
        <v>2016</v>
      </c>
      <c r="G184" s="62" t="s">
        <v>9</v>
      </c>
      <c r="H184" s="62" t="s">
        <v>213</v>
      </c>
      <c r="I184" s="62" t="s">
        <v>213</v>
      </c>
      <c r="J184" s="62" t="s">
        <v>213</v>
      </c>
      <c r="K184" s="6"/>
      <c r="L184" s="6"/>
      <c r="M184" s="65" t="s">
        <v>57</v>
      </c>
      <c r="N184" s="66" t="s">
        <v>727</v>
      </c>
      <c r="O184" s="8"/>
      <c r="P184" s="8"/>
      <c r="Q184" s="8"/>
      <c r="R184" s="66" t="s">
        <v>727</v>
      </c>
      <c r="S184" s="67">
        <v>3.6308759329547082</v>
      </c>
      <c r="T184" s="67">
        <v>105</v>
      </c>
      <c r="U184" s="67">
        <v>2.223342664896391</v>
      </c>
      <c r="V184" s="67">
        <v>2.3890256065981141</v>
      </c>
    </row>
    <row r="185" spans="1:22" ht="75" x14ac:dyDescent="0.25">
      <c r="A185" s="2">
        <v>2272</v>
      </c>
      <c r="B185" s="34" t="s">
        <v>997</v>
      </c>
      <c r="C185" s="35" t="s">
        <v>668</v>
      </c>
      <c r="D185" s="62"/>
      <c r="E185" s="62">
        <v>2013</v>
      </c>
      <c r="F185" s="62">
        <v>2015</v>
      </c>
      <c r="G185" s="62" t="s">
        <v>9</v>
      </c>
      <c r="H185" s="62" t="s">
        <v>213</v>
      </c>
      <c r="I185" s="62" t="s">
        <v>213</v>
      </c>
      <c r="J185" s="62" t="s">
        <v>213</v>
      </c>
      <c r="K185" s="6"/>
      <c r="L185" s="6"/>
      <c r="M185" s="65" t="s">
        <v>57</v>
      </c>
      <c r="N185" s="66" t="s">
        <v>728</v>
      </c>
      <c r="O185" s="8"/>
      <c r="P185" s="8"/>
      <c r="Q185" s="8"/>
      <c r="R185" s="66" t="s">
        <v>728</v>
      </c>
      <c r="S185" s="67">
        <v>0.81126393858097745</v>
      </c>
      <c r="T185" s="67">
        <v>26</v>
      </c>
      <c r="U185" s="67">
        <v>5.2372734761163091</v>
      </c>
      <c r="V185" s="67">
        <v>8.6648929776654864</v>
      </c>
    </row>
    <row r="186" spans="1:22" ht="75" x14ac:dyDescent="0.25">
      <c r="A186" s="2">
        <v>2592</v>
      </c>
      <c r="B186" s="34" t="s">
        <v>1001</v>
      </c>
      <c r="C186" s="35" t="s">
        <v>669</v>
      </c>
      <c r="D186" s="62"/>
      <c r="E186" s="62">
        <v>2013</v>
      </c>
      <c r="F186" s="62">
        <v>2015</v>
      </c>
      <c r="G186" s="62" t="s">
        <v>9</v>
      </c>
      <c r="H186" s="62" t="s">
        <v>213</v>
      </c>
      <c r="I186" s="62" t="s">
        <v>213</v>
      </c>
      <c r="J186" s="62" t="s">
        <v>213</v>
      </c>
      <c r="K186" s="6"/>
      <c r="L186" s="6"/>
      <c r="M186" s="65" t="s">
        <v>57</v>
      </c>
      <c r="N186" s="66" t="s">
        <v>729</v>
      </c>
      <c r="O186" s="8"/>
      <c r="P186" s="8"/>
      <c r="Q186" s="8"/>
      <c r="R186" s="66" t="s">
        <v>729</v>
      </c>
      <c r="S186" s="67">
        <v>4.9658118626832284</v>
      </c>
      <c r="T186" s="67">
        <v>89</v>
      </c>
      <c r="U186" s="67">
        <v>2.4571712376003534</v>
      </c>
      <c r="V186" s="67">
        <v>2.6999172467646058</v>
      </c>
    </row>
    <row r="187" spans="1:22" ht="75" x14ac:dyDescent="0.25">
      <c r="A187" s="2">
        <v>2988</v>
      </c>
      <c r="B187" s="34" t="s">
        <v>1002</v>
      </c>
      <c r="C187" s="35" t="s">
        <v>670</v>
      </c>
      <c r="D187" s="62"/>
      <c r="E187" s="62">
        <v>2015</v>
      </c>
      <c r="F187" s="62">
        <v>2016</v>
      </c>
      <c r="G187" s="62" t="s">
        <v>9</v>
      </c>
      <c r="H187" s="62" t="s">
        <v>213</v>
      </c>
      <c r="I187" s="62" t="s">
        <v>213</v>
      </c>
      <c r="J187" s="62" t="s">
        <v>213</v>
      </c>
      <c r="K187" s="6"/>
      <c r="L187" s="6"/>
      <c r="M187" s="65" t="s">
        <v>57</v>
      </c>
      <c r="N187" s="66" t="s">
        <v>730</v>
      </c>
      <c r="O187" s="8"/>
      <c r="P187" s="8"/>
      <c r="Q187" s="8"/>
      <c r="R187" s="66" t="s">
        <v>730</v>
      </c>
      <c r="S187" s="67">
        <v>-0.46898773731545923</v>
      </c>
      <c r="T187" s="67">
        <v>15</v>
      </c>
      <c r="U187" s="67">
        <v>8.4565834544832708</v>
      </c>
      <c r="V187" s="67" t="s">
        <v>487</v>
      </c>
    </row>
    <row r="188" spans="1:22" ht="75" x14ac:dyDescent="0.25">
      <c r="A188" s="2">
        <v>2849</v>
      </c>
      <c r="B188" s="34" t="s">
        <v>1003</v>
      </c>
      <c r="C188" s="35" t="s">
        <v>671</v>
      </c>
      <c r="D188" s="62"/>
      <c r="E188" s="62">
        <v>2014</v>
      </c>
      <c r="F188" s="62">
        <v>2018</v>
      </c>
      <c r="G188" s="62" t="s">
        <v>9</v>
      </c>
      <c r="H188" s="62" t="s">
        <v>213</v>
      </c>
      <c r="I188" s="62" t="s">
        <v>213</v>
      </c>
      <c r="J188" s="62" t="s">
        <v>213</v>
      </c>
      <c r="K188" s="6"/>
      <c r="L188" s="6"/>
      <c r="M188" s="65" t="s">
        <v>57</v>
      </c>
      <c r="N188" s="66" t="s">
        <v>731</v>
      </c>
      <c r="O188" s="8"/>
      <c r="P188" s="8"/>
      <c r="Q188" s="8"/>
      <c r="R188" s="66" t="s">
        <v>731</v>
      </c>
      <c r="S188" s="67">
        <v>1.5572780667960024</v>
      </c>
      <c r="T188" s="67">
        <v>174</v>
      </c>
      <c r="U188" s="67">
        <v>1.7960084933192246</v>
      </c>
      <c r="V188" s="67">
        <v>1.8737983596521524</v>
      </c>
    </row>
    <row r="189" spans="1:22" ht="75" x14ac:dyDescent="0.25">
      <c r="A189" s="2">
        <v>2856</v>
      </c>
      <c r="B189" s="34" t="s">
        <v>1004</v>
      </c>
      <c r="C189" s="35" t="s">
        <v>672</v>
      </c>
      <c r="D189" s="62"/>
      <c r="E189" s="62">
        <v>2014</v>
      </c>
      <c r="F189" s="62">
        <v>2018</v>
      </c>
      <c r="G189" s="62" t="s">
        <v>9</v>
      </c>
      <c r="H189" s="62" t="s">
        <v>213</v>
      </c>
      <c r="I189" s="62" t="s">
        <v>213</v>
      </c>
      <c r="J189" s="62" t="s">
        <v>213</v>
      </c>
      <c r="K189" s="6"/>
      <c r="L189" s="6"/>
      <c r="M189" s="65" t="s">
        <v>57</v>
      </c>
      <c r="N189" s="66" t="s">
        <v>732</v>
      </c>
      <c r="O189" s="8"/>
      <c r="P189" s="8"/>
      <c r="Q189" s="8"/>
      <c r="R189" s="66" t="s">
        <v>732</v>
      </c>
      <c r="S189" s="67">
        <v>1.5310096317307054</v>
      </c>
      <c r="T189" s="67">
        <v>162</v>
      </c>
      <c r="U189" s="67">
        <v>1.8591606439597952</v>
      </c>
      <c r="V189" s="67">
        <v>1.9431220491622168</v>
      </c>
    </row>
    <row r="190" spans="1:22" ht="75" x14ac:dyDescent="0.25">
      <c r="A190" s="2">
        <v>3110</v>
      </c>
      <c r="B190" s="34" t="s">
        <v>1005</v>
      </c>
      <c r="C190" s="35" t="s">
        <v>673</v>
      </c>
      <c r="D190" s="62"/>
      <c r="E190" s="62">
        <v>2015</v>
      </c>
      <c r="F190" s="62">
        <v>2016</v>
      </c>
      <c r="G190" s="62" t="s">
        <v>9</v>
      </c>
      <c r="H190" s="62" t="s">
        <v>213</v>
      </c>
      <c r="I190" s="62" t="s">
        <v>213</v>
      </c>
      <c r="J190" s="62" t="s">
        <v>213</v>
      </c>
      <c r="K190" s="6"/>
      <c r="L190" s="6"/>
      <c r="M190" s="65" t="s">
        <v>57</v>
      </c>
      <c r="N190" s="66" t="s">
        <v>733</v>
      </c>
      <c r="O190" s="8"/>
      <c r="P190" s="8"/>
      <c r="Q190" s="8"/>
      <c r="R190" s="66" t="s">
        <v>733</v>
      </c>
      <c r="S190" s="67">
        <v>1.5213702402988505</v>
      </c>
      <c r="T190" s="67">
        <v>77</v>
      </c>
      <c r="U190" s="67">
        <v>2.6230776641759417</v>
      </c>
      <c r="V190" s="67">
        <v>2.941681631701043</v>
      </c>
    </row>
    <row r="191" spans="1:22" ht="105" x14ac:dyDescent="0.25">
      <c r="A191" s="2">
        <v>4173</v>
      </c>
      <c r="B191" s="34" t="s">
        <v>1006</v>
      </c>
      <c r="C191" s="35" t="s">
        <v>504</v>
      </c>
      <c r="D191" s="62" t="s">
        <v>505</v>
      </c>
      <c r="E191" s="62">
        <v>2017</v>
      </c>
      <c r="F191" s="62">
        <v>2018</v>
      </c>
      <c r="G191" s="62" t="s">
        <v>10</v>
      </c>
      <c r="H191" s="62" t="s">
        <v>213</v>
      </c>
      <c r="I191" s="62" t="s">
        <v>213</v>
      </c>
      <c r="J191" s="62" t="s">
        <v>213</v>
      </c>
      <c r="K191" s="6"/>
      <c r="L191" s="6"/>
      <c r="M191" s="65" t="s">
        <v>57</v>
      </c>
      <c r="N191" s="66" t="s">
        <v>734</v>
      </c>
      <c r="O191" s="8"/>
      <c r="P191" s="8"/>
      <c r="Q191" s="8"/>
      <c r="R191" s="66" t="s">
        <v>734</v>
      </c>
      <c r="S191" s="67">
        <v>10.863329090656913</v>
      </c>
      <c r="T191" s="67">
        <v>0.78363879395798608</v>
      </c>
      <c r="U191" s="67">
        <v>2.6375731193573402</v>
      </c>
      <c r="V191" s="67">
        <v>3.1546243879361269</v>
      </c>
    </row>
    <row r="192" spans="1:22" ht="195" x14ac:dyDescent="0.25">
      <c r="A192" s="2">
        <v>4259</v>
      </c>
      <c r="B192" s="34" t="s">
        <v>1012</v>
      </c>
      <c r="C192" s="35" t="s">
        <v>506</v>
      </c>
      <c r="D192" s="62" t="s">
        <v>507</v>
      </c>
      <c r="E192" s="62">
        <v>2017</v>
      </c>
      <c r="F192" s="62">
        <v>2018</v>
      </c>
      <c r="G192" s="62" t="s">
        <v>10</v>
      </c>
      <c r="H192" s="62" t="s">
        <v>213</v>
      </c>
      <c r="I192" s="62" t="s">
        <v>213</v>
      </c>
      <c r="J192" s="62" t="s">
        <v>213</v>
      </c>
      <c r="K192" s="6"/>
      <c r="L192" s="6"/>
      <c r="M192" s="65" t="s">
        <v>57</v>
      </c>
      <c r="N192" s="66" t="s">
        <v>735</v>
      </c>
      <c r="O192" s="8"/>
      <c r="P192" s="8"/>
      <c r="Q192" s="8"/>
      <c r="R192" s="66" t="s">
        <v>735</v>
      </c>
      <c r="S192" s="67">
        <v>3.9386202183208336</v>
      </c>
      <c r="T192" s="67">
        <v>0.35904419332391457</v>
      </c>
      <c r="U192" s="67">
        <v>4.1275612345773158</v>
      </c>
      <c r="V192" s="67">
        <v>6.0317481367525865</v>
      </c>
    </row>
    <row r="193" spans="1:22" ht="105" x14ac:dyDescent="0.25">
      <c r="A193" s="2">
        <v>3114</v>
      </c>
      <c r="B193" s="34" t="s">
        <v>1013</v>
      </c>
      <c r="C193" s="35" t="s">
        <v>508</v>
      </c>
      <c r="D193" s="62" t="s">
        <v>509</v>
      </c>
      <c r="E193" s="62">
        <v>2015</v>
      </c>
      <c r="F193" s="62">
        <v>2017</v>
      </c>
      <c r="G193" s="62" t="s">
        <v>9</v>
      </c>
      <c r="H193" s="62" t="s">
        <v>213</v>
      </c>
      <c r="I193" s="62" t="s">
        <v>213</v>
      </c>
      <c r="J193" s="62" t="s">
        <v>213</v>
      </c>
      <c r="K193" s="6"/>
      <c r="L193" s="6"/>
      <c r="M193" s="65" t="s">
        <v>57</v>
      </c>
      <c r="N193" s="66" t="s">
        <v>736</v>
      </c>
      <c r="O193" s="8"/>
      <c r="P193" s="8"/>
      <c r="Q193" s="8"/>
      <c r="R193" s="66" t="s">
        <v>736</v>
      </c>
      <c r="S193" s="67">
        <v>15.827733656476317</v>
      </c>
      <c r="T193" s="67">
        <v>0.80034869599532676</v>
      </c>
      <c r="U193" s="67">
        <v>2.5701826572632487</v>
      </c>
      <c r="V193" s="67">
        <v>3.0404082728720132</v>
      </c>
    </row>
    <row r="194" spans="1:22" ht="135" x14ac:dyDescent="0.25">
      <c r="A194" s="2">
        <v>3042</v>
      </c>
      <c r="B194" s="34" t="s">
        <v>1014</v>
      </c>
      <c r="C194" s="35" t="s">
        <v>510</v>
      </c>
      <c r="D194" s="62" t="s">
        <v>511</v>
      </c>
      <c r="E194" s="62">
        <v>2015</v>
      </c>
      <c r="F194" s="62">
        <v>2015</v>
      </c>
      <c r="G194" s="62" t="s">
        <v>9</v>
      </c>
      <c r="H194" s="62" t="s">
        <v>213</v>
      </c>
      <c r="I194" s="62" t="s">
        <v>213</v>
      </c>
      <c r="J194" s="62" t="s">
        <v>213</v>
      </c>
      <c r="K194" s="6"/>
      <c r="L194" s="6"/>
      <c r="M194" s="65" t="s">
        <v>57</v>
      </c>
      <c r="N194" s="66" t="s">
        <v>737</v>
      </c>
      <c r="O194" s="8"/>
      <c r="P194" s="8"/>
      <c r="Q194" s="8"/>
      <c r="R194" s="66" t="s">
        <v>737</v>
      </c>
      <c r="S194" s="67">
        <v>9.9790987343474171</v>
      </c>
      <c r="T194" s="67">
        <v>0.82774887783410978</v>
      </c>
      <c r="U194" s="67">
        <v>2.5435949286559891</v>
      </c>
      <c r="V194" s="67">
        <v>3.0346966331437093</v>
      </c>
    </row>
    <row r="195" spans="1:22" ht="180" x14ac:dyDescent="0.25">
      <c r="A195" s="2">
        <v>3006</v>
      </c>
      <c r="B195" s="34" t="s">
        <v>1015</v>
      </c>
      <c r="C195" s="35" t="s">
        <v>512</v>
      </c>
      <c r="D195" s="62" t="s">
        <v>513</v>
      </c>
      <c r="E195" s="62">
        <v>2015</v>
      </c>
      <c r="F195" s="62">
        <v>2015</v>
      </c>
      <c r="G195" s="62" t="s">
        <v>9</v>
      </c>
      <c r="H195" s="62" t="s">
        <v>213</v>
      </c>
      <c r="I195" s="62" t="s">
        <v>213</v>
      </c>
      <c r="J195" s="62" t="s">
        <v>213</v>
      </c>
      <c r="K195" s="6"/>
      <c r="L195" s="6"/>
      <c r="M195" s="65" t="s">
        <v>57</v>
      </c>
      <c r="N195" s="66" t="s">
        <v>738</v>
      </c>
      <c r="O195" s="8"/>
      <c r="P195" s="8"/>
      <c r="Q195" s="8"/>
      <c r="R195" s="66" t="s">
        <v>738</v>
      </c>
      <c r="S195" s="67">
        <v>5.9498387027158364</v>
      </c>
      <c r="T195" s="67">
        <v>0.66520610166884775</v>
      </c>
      <c r="U195" s="67">
        <v>2.888955904787581</v>
      </c>
      <c r="V195" s="67">
        <v>3.4143599197616084</v>
      </c>
    </row>
    <row r="196" spans="1:22" ht="165" x14ac:dyDescent="0.25">
      <c r="A196" s="2">
        <v>2900</v>
      </c>
      <c r="B196" s="34" t="s">
        <v>1016</v>
      </c>
      <c r="C196" s="35" t="s">
        <v>514</v>
      </c>
      <c r="D196" s="62" t="s">
        <v>515</v>
      </c>
      <c r="E196" s="62">
        <v>2015</v>
      </c>
      <c r="F196" s="62">
        <v>2017</v>
      </c>
      <c r="G196" s="62" t="s">
        <v>9</v>
      </c>
      <c r="H196" s="62" t="s">
        <v>213</v>
      </c>
      <c r="I196" s="62" t="s">
        <v>213</v>
      </c>
      <c r="J196" s="62" t="s">
        <v>213</v>
      </c>
      <c r="K196" s="6"/>
      <c r="L196" s="6"/>
      <c r="M196" s="65" t="s">
        <v>57</v>
      </c>
      <c r="N196" s="66" t="s">
        <v>739</v>
      </c>
      <c r="O196" s="8"/>
      <c r="P196" s="8"/>
      <c r="Q196" s="8"/>
      <c r="R196" s="66" t="s">
        <v>739</v>
      </c>
      <c r="S196" s="67">
        <v>15.045318125646066</v>
      </c>
      <c r="T196" s="67">
        <v>0.8231066774297584</v>
      </c>
      <c r="U196" s="67">
        <v>2.7879833897487432</v>
      </c>
      <c r="V196" s="67">
        <v>3.2282141367843735</v>
      </c>
    </row>
    <row r="197" spans="1:22" ht="135" x14ac:dyDescent="0.25">
      <c r="A197" s="2">
        <v>3479</v>
      </c>
      <c r="B197" s="34" t="s">
        <v>1017</v>
      </c>
      <c r="C197" s="35" t="s">
        <v>516</v>
      </c>
      <c r="D197" s="62" t="s">
        <v>517</v>
      </c>
      <c r="E197" s="62">
        <v>2015</v>
      </c>
      <c r="F197" s="62">
        <v>2017</v>
      </c>
      <c r="G197" s="62" t="s">
        <v>9</v>
      </c>
      <c r="H197" s="62" t="s">
        <v>213</v>
      </c>
      <c r="I197" s="62" t="s">
        <v>213</v>
      </c>
      <c r="J197" s="62" t="s">
        <v>213</v>
      </c>
      <c r="K197" s="6"/>
      <c r="L197" s="6"/>
      <c r="M197" s="65" t="s">
        <v>57</v>
      </c>
      <c r="N197" s="66" t="s">
        <v>740</v>
      </c>
      <c r="O197" s="8"/>
      <c r="P197" s="8"/>
      <c r="Q197" s="8"/>
      <c r="R197" s="66" t="s">
        <v>740</v>
      </c>
      <c r="S197" s="67">
        <v>4.3061167755012004</v>
      </c>
      <c r="T197" s="67">
        <v>0.52652608172124826</v>
      </c>
      <c r="U197" s="67">
        <v>3.2709000326810891</v>
      </c>
      <c r="V197" s="67">
        <v>4.0618830761888187</v>
      </c>
    </row>
    <row r="198" spans="1:22" ht="90" x14ac:dyDescent="0.25">
      <c r="A198" s="2">
        <v>3508</v>
      </c>
      <c r="B198" s="34" t="s">
        <v>1018</v>
      </c>
      <c r="C198" s="35" t="s">
        <v>518</v>
      </c>
      <c r="D198" s="62" t="s">
        <v>519</v>
      </c>
      <c r="E198" s="62">
        <v>2015</v>
      </c>
      <c r="F198" s="62">
        <v>2017</v>
      </c>
      <c r="G198" s="62" t="s">
        <v>9</v>
      </c>
      <c r="H198" s="62" t="s">
        <v>213</v>
      </c>
      <c r="I198" s="62" t="s">
        <v>213</v>
      </c>
      <c r="J198" s="62" t="s">
        <v>213</v>
      </c>
      <c r="K198" s="6"/>
      <c r="L198" s="6"/>
      <c r="M198" s="65" t="s">
        <v>57</v>
      </c>
      <c r="N198" s="66" t="s">
        <v>741</v>
      </c>
      <c r="O198" s="8"/>
      <c r="P198" s="8"/>
      <c r="Q198" s="8"/>
      <c r="R198" s="66" t="s">
        <v>741</v>
      </c>
      <c r="S198" s="67">
        <v>4.6464484366535155</v>
      </c>
      <c r="T198" s="67">
        <v>0.62260124717620502</v>
      </c>
      <c r="U198" s="67">
        <v>3.0158480456508436</v>
      </c>
      <c r="V198" s="67">
        <v>3.5745808890171231</v>
      </c>
    </row>
    <row r="199" spans="1:22" ht="90" x14ac:dyDescent="0.25">
      <c r="A199" s="2">
        <v>3210</v>
      </c>
      <c r="B199" s="34" t="s">
        <v>1019</v>
      </c>
      <c r="C199" s="35" t="s">
        <v>674</v>
      </c>
      <c r="D199" s="62"/>
      <c r="E199" s="62">
        <v>2015</v>
      </c>
      <c r="F199" s="62">
        <v>2018</v>
      </c>
      <c r="G199" s="62" t="s">
        <v>9</v>
      </c>
      <c r="H199" s="62" t="s">
        <v>213</v>
      </c>
      <c r="I199" s="62" t="s">
        <v>213</v>
      </c>
      <c r="J199" s="62" t="s">
        <v>213</v>
      </c>
      <c r="K199" s="6"/>
      <c r="L199" s="6"/>
      <c r="M199" s="65" t="s">
        <v>57</v>
      </c>
      <c r="N199" s="66" t="s">
        <v>742</v>
      </c>
      <c r="O199" s="8"/>
      <c r="P199" s="8"/>
      <c r="Q199" s="8"/>
      <c r="R199" s="66" t="s">
        <v>742</v>
      </c>
      <c r="S199" s="67">
        <v>22.480701484071904</v>
      </c>
      <c r="T199" s="67">
        <v>329</v>
      </c>
      <c r="U199" s="67">
        <v>1.3913287303026189</v>
      </c>
      <c r="V199" s="67">
        <v>1.4715511200146558</v>
      </c>
    </row>
    <row r="200" spans="1:22" ht="90" x14ac:dyDescent="0.25">
      <c r="A200" s="2">
        <v>3211</v>
      </c>
      <c r="B200" s="34" t="s">
        <v>1020</v>
      </c>
      <c r="C200" s="35" t="s">
        <v>520</v>
      </c>
      <c r="D200" s="62" t="s">
        <v>521</v>
      </c>
      <c r="E200" s="62">
        <v>2015</v>
      </c>
      <c r="F200" s="62">
        <v>2015</v>
      </c>
      <c r="G200" s="62" t="s">
        <v>9</v>
      </c>
      <c r="H200" s="62" t="s">
        <v>213</v>
      </c>
      <c r="I200" s="62" t="s">
        <v>213</v>
      </c>
      <c r="J200" s="62" t="s">
        <v>213</v>
      </c>
      <c r="K200" s="6"/>
      <c r="L200" s="6"/>
      <c r="M200" s="65" t="s">
        <v>57</v>
      </c>
      <c r="N200" s="66" t="s">
        <v>743</v>
      </c>
      <c r="O200" s="8"/>
      <c r="P200" s="8"/>
      <c r="Q200" s="8"/>
      <c r="R200" s="66" t="s">
        <v>743</v>
      </c>
      <c r="S200" s="67">
        <v>4.8754888357698283</v>
      </c>
      <c r="T200" s="67">
        <v>0.71680523886333836</v>
      </c>
      <c r="U200" s="67">
        <v>2.7497908323622604</v>
      </c>
      <c r="V200" s="67">
        <v>3.2510680956931255</v>
      </c>
    </row>
    <row r="201" spans="1:22" ht="105" x14ac:dyDescent="0.25">
      <c r="A201" s="2">
        <v>3166</v>
      </c>
      <c r="B201" s="34" t="s">
        <v>1022</v>
      </c>
      <c r="C201" s="35" t="s">
        <v>522</v>
      </c>
      <c r="D201" s="62" t="s">
        <v>523</v>
      </c>
      <c r="E201" s="62">
        <v>2015</v>
      </c>
      <c r="F201" s="62">
        <v>2017</v>
      </c>
      <c r="G201" s="62" t="s">
        <v>9</v>
      </c>
      <c r="H201" s="62" t="s">
        <v>213</v>
      </c>
      <c r="I201" s="62" t="s">
        <v>213</v>
      </c>
      <c r="J201" s="62" t="s">
        <v>213</v>
      </c>
      <c r="K201" s="6"/>
      <c r="L201" s="6"/>
      <c r="M201" s="65" t="s">
        <v>57</v>
      </c>
      <c r="N201" s="66" t="s">
        <v>744</v>
      </c>
      <c r="O201" s="8"/>
      <c r="P201" s="8"/>
      <c r="Q201" s="8"/>
      <c r="R201" s="66" t="s">
        <v>744</v>
      </c>
      <c r="S201" s="67">
        <v>6.0766983528533229</v>
      </c>
      <c r="T201" s="67">
        <v>0.86404252849238294</v>
      </c>
      <c r="U201" s="67">
        <v>2.4753860858349794</v>
      </c>
      <c r="V201" s="67">
        <v>2.9358573332970077</v>
      </c>
    </row>
    <row r="202" spans="1:22" ht="120" x14ac:dyDescent="0.25">
      <c r="A202" s="2">
        <v>3119</v>
      </c>
      <c r="B202" s="34" t="s">
        <v>1023</v>
      </c>
      <c r="C202" s="35" t="s">
        <v>524</v>
      </c>
      <c r="D202" s="62" t="s">
        <v>525</v>
      </c>
      <c r="E202" s="62">
        <v>2015</v>
      </c>
      <c r="F202" s="62">
        <v>2017</v>
      </c>
      <c r="G202" s="62" t="s">
        <v>9</v>
      </c>
      <c r="H202" s="62" t="s">
        <v>213</v>
      </c>
      <c r="I202" s="62" t="s">
        <v>213</v>
      </c>
      <c r="J202" s="62" t="s">
        <v>213</v>
      </c>
      <c r="K202" s="6"/>
      <c r="L202" s="6"/>
      <c r="M202" s="65" t="s">
        <v>57</v>
      </c>
      <c r="N202" s="66" t="s">
        <v>745</v>
      </c>
      <c r="O202" s="8"/>
      <c r="P202" s="8"/>
      <c r="Q202" s="8"/>
      <c r="R202" s="66" t="s">
        <v>745</v>
      </c>
      <c r="S202" s="67">
        <v>9.6137654451523744</v>
      </c>
      <c r="T202" s="67">
        <v>0.68505811448227361</v>
      </c>
      <c r="U202" s="67">
        <v>2.8323724211987589</v>
      </c>
      <c r="V202" s="67">
        <v>3.3479596079068652</v>
      </c>
    </row>
    <row r="203" spans="1:22" ht="120" x14ac:dyDescent="0.25">
      <c r="A203" s="2">
        <v>2982</v>
      </c>
      <c r="B203" s="34" t="s">
        <v>1024</v>
      </c>
      <c r="C203" s="35" t="s">
        <v>526</v>
      </c>
      <c r="D203" s="62" t="s">
        <v>527</v>
      </c>
      <c r="E203" s="62">
        <v>2015</v>
      </c>
      <c r="F203" s="62">
        <v>2018</v>
      </c>
      <c r="G203" s="62" t="s">
        <v>9</v>
      </c>
      <c r="H203" s="62" t="s">
        <v>213</v>
      </c>
      <c r="I203" s="62" t="s">
        <v>213</v>
      </c>
      <c r="J203" s="62" t="s">
        <v>213</v>
      </c>
      <c r="K203" s="6"/>
      <c r="L203" s="6"/>
      <c r="M203" s="65" t="s">
        <v>57</v>
      </c>
      <c r="N203" s="66" t="s">
        <v>746</v>
      </c>
      <c r="O203" s="8"/>
      <c r="P203" s="8"/>
      <c r="Q203" s="8"/>
      <c r="R203" s="66" t="s">
        <v>746</v>
      </c>
      <c r="S203" s="67">
        <v>8.4806989287889856</v>
      </c>
      <c r="T203" s="67">
        <v>0.51186489426434445</v>
      </c>
      <c r="U203" s="67">
        <v>3.3202037110096247</v>
      </c>
      <c r="V203" s="67">
        <v>4.1655351684365236</v>
      </c>
    </row>
    <row r="204" spans="1:22" ht="135" x14ac:dyDescent="0.25">
      <c r="A204" s="2">
        <v>2907</v>
      </c>
      <c r="B204" s="34" t="s">
        <v>1025</v>
      </c>
      <c r="C204" s="35" t="s">
        <v>528</v>
      </c>
      <c r="D204" s="62" t="s">
        <v>529</v>
      </c>
      <c r="E204" s="62">
        <v>2014</v>
      </c>
      <c r="F204" s="62">
        <v>2018</v>
      </c>
      <c r="G204" s="62" t="s">
        <v>9</v>
      </c>
      <c r="H204" s="62" t="s">
        <v>213</v>
      </c>
      <c r="I204" s="62" t="s">
        <v>213</v>
      </c>
      <c r="J204" s="62" t="s">
        <v>213</v>
      </c>
      <c r="K204" s="51"/>
      <c r="L204" s="51"/>
      <c r="M204" s="65" t="s">
        <v>57</v>
      </c>
      <c r="N204" s="66" t="s">
        <v>747</v>
      </c>
      <c r="O204" s="8"/>
      <c r="P204" s="8"/>
      <c r="Q204" s="8"/>
      <c r="R204" s="66" t="s">
        <v>747</v>
      </c>
      <c r="S204" s="67">
        <v>9.4817715867356558</v>
      </c>
      <c r="T204" s="67">
        <v>0.79781128269726764</v>
      </c>
      <c r="U204" s="67">
        <v>2.7122286451557529</v>
      </c>
      <c r="V204" s="67">
        <v>3.1954549015120453</v>
      </c>
    </row>
    <row r="205" spans="1:22" ht="120" x14ac:dyDescent="0.25">
      <c r="A205" s="2">
        <v>2354</v>
      </c>
      <c r="B205" s="34" t="s">
        <v>1026</v>
      </c>
      <c r="C205" s="35" t="s">
        <v>530</v>
      </c>
      <c r="D205" s="62" t="s">
        <v>531</v>
      </c>
      <c r="E205" s="62">
        <v>2015</v>
      </c>
      <c r="F205" s="62">
        <v>2018</v>
      </c>
      <c r="G205" s="62" t="s">
        <v>9</v>
      </c>
      <c r="H205" s="62" t="s">
        <v>213</v>
      </c>
      <c r="I205" s="62" t="s">
        <v>213</v>
      </c>
      <c r="J205" s="62" t="s">
        <v>213</v>
      </c>
      <c r="K205" s="51"/>
      <c r="L205" s="51"/>
      <c r="M205" s="65" t="s">
        <v>57</v>
      </c>
      <c r="N205" s="66" t="s">
        <v>748</v>
      </c>
      <c r="O205" s="8"/>
      <c r="P205" s="8"/>
      <c r="Q205" s="8"/>
      <c r="R205" s="66" t="s">
        <v>748</v>
      </c>
      <c r="S205" s="67">
        <v>5.7364669232715846</v>
      </c>
      <c r="T205" s="67">
        <v>0.3349189511828865</v>
      </c>
      <c r="U205" s="67">
        <v>4.3243754846028848</v>
      </c>
      <c r="V205" s="67">
        <v>6.6338278292527608</v>
      </c>
    </row>
    <row r="206" spans="1:22" ht="135" x14ac:dyDescent="0.25">
      <c r="A206" s="2">
        <v>3630</v>
      </c>
      <c r="B206" s="34" t="s">
        <v>1027</v>
      </c>
      <c r="C206" s="35" t="s">
        <v>536</v>
      </c>
      <c r="D206" s="62" t="s">
        <v>537</v>
      </c>
      <c r="E206" s="62">
        <v>2016</v>
      </c>
      <c r="F206" s="62">
        <v>2017</v>
      </c>
      <c r="G206" s="62" t="s">
        <v>10</v>
      </c>
      <c r="H206" s="62" t="s">
        <v>213</v>
      </c>
      <c r="I206" s="62" t="s">
        <v>213</v>
      </c>
      <c r="J206" s="62" t="s">
        <v>213</v>
      </c>
      <c r="K206" s="51"/>
      <c r="L206" s="51"/>
      <c r="M206" s="65" t="s">
        <v>57</v>
      </c>
      <c r="N206" s="66" t="s">
        <v>749</v>
      </c>
      <c r="O206" s="8"/>
      <c r="P206" s="8"/>
      <c r="Q206" s="8"/>
      <c r="R206" s="66" t="s">
        <v>749</v>
      </c>
      <c r="S206" s="67">
        <v>4.3581561460825196</v>
      </c>
      <c r="T206" s="67">
        <v>0.8454301321445703</v>
      </c>
      <c r="U206" s="67">
        <v>2.4911351361698344</v>
      </c>
      <c r="V206" s="67">
        <v>2.9302724076801292</v>
      </c>
    </row>
    <row r="207" spans="1:22" ht="105" x14ac:dyDescent="0.25">
      <c r="A207" s="2">
        <v>3002</v>
      </c>
      <c r="B207" s="34" t="s">
        <v>1028</v>
      </c>
      <c r="C207" s="35" t="s">
        <v>538</v>
      </c>
      <c r="D207" s="62" t="s">
        <v>539</v>
      </c>
      <c r="E207" s="62">
        <v>2015</v>
      </c>
      <c r="F207" s="62">
        <v>2016</v>
      </c>
      <c r="G207" s="62" t="s">
        <v>9</v>
      </c>
      <c r="H207" s="62" t="s">
        <v>213</v>
      </c>
      <c r="I207" s="62" t="s">
        <v>213</v>
      </c>
      <c r="J207" s="62" t="s">
        <v>213</v>
      </c>
      <c r="K207" s="51"/>
      <c r="L207" s="51"/>
      <c r="M207" s="65" t="s">
        <v>57</v>
      </c>
      <c r="N207" s="66" t="s">
        <v>750</v>
      </c>
      <c r="O207" s="8"/>
      <c r="P207" s="8"/>
      <c r="Q207" s="8"/>
      <c r="R207" s="66" t="s">
        <v>750</v>
      </c>
      <c r="S207" s="67">
        <v>5.7316399693953963</v>
      </c>
      <c r="T207" s="67">
        <v>0.60225694923237993</v>
      </c>
      <c r="U207" s="67">
        <v>3.061654681780789</v>
      </c>
      <c r="V207" s="67">
        <v>3.6609546330586369</v>
      </c>
    </row>
    <row r="208" spans="1:22" ht="150" x14ac:dyDescent="0.25">
      <c r="A208" s="2">
        <v>1150</v>
      </c>
      <c r="B208" s="34" t="s">
        <v>1029</v>
      </c>
      <c r="C208" s="35" t="s">
        <v>675</v>
      </c>
      <c r="D208" s="62"/>
      <c r="E208" s="62">
        <v>2014</v>
      </c>
      <c r="F208" s="62">
        <v>2016</v>
      </c>
      <c r="G208" s="62" t="s">
        <v>9</v>
      </c>
      <c r="H208" s="62" t="s">
        <v>213</v>
      </c>
      <c r="I208" s="62" t="s">
        <v>213</v>
      </c>
      <c r="J208" s="62" t="s">
        <v>213</v>
      </c>
      <c r="K208" s="51"/>
      <c r="L208" s="51"/>
      <c r="M208" s="65" t="s">
        <v>57</v>
      </c>
      <c r="N208" s="66" t="s">
        <v>751</v>
      </c>
      <c r="O208" s="8"/>
      <c r="P208" s="8"/>
      <c r="Q208" s="8"/>
      <c r="R208" s="66" t="s">
        <v>751</v>
      </c>
      <c r="S208" s="67">
        <v>15.269781432526852</v>
      </c>
      <c r="T208" s="67">
        <v>58</v>
      </c>
      <c r="U208" s="67">
        <v>3.1098128685130373</v>
      </c>
      <c r="V208" s="67">
        <v>3.7510525979643958</v>
      </c>
    </row>
    <row r="209" spans="1:22" ht="75" x14ac:dyDescent="0.25">
      <c r="A209" s="2">
        <v>2385</v>
      </c>
      <c r="B209" s="34" t="s">
        <v>1030</v>
      </c>
      <c r="C209" s="35" t="s">
        <v>676</v>
      </c>
      <c r="D209" s="62"/>
      <c r="E209" s="62">
        <v>2013</v>
      </c>
      <c r="F209" s="62">
        <v>2015</v>
      </c>
      <c r="G209" s="62" t="s">
        <v>9</v>
      </c>
      <c r="H209" s="62" t="s">
        <v>213</v>
      </c>
      <c r="I209" s="62" t="s">
        <v>213</v>
      </c>
      <c r="J209" s="62" t="s">
        <v>213</v>
      </c>
      <c r="K209" s="51"/>
      <c r="L209" s="51"/>
      <c r="M209" s="65" t="s">
        <v>57</v>
      </c>
      <c r="N209" s="66" t="s">
        <v>752</v>
      </c>
      <c r="O209" s="8"/>
      <c r="P209" s="8"/>
      <c r="Q209" s="8"/>
      <c r="R209" s="66" t="s">
        <v>752</v>
      </c>
      <c r="S209" s="67">
        <v>3.2890217930687085</v>
      </c>
      <c r="T209" s="67">
        <v>55</v>
      </c>
      <c r="U209" s="67">
        <v>3.2049467163809577</v>
      </c>
      <c r="V209" s="67">
        <v>3.931544207635953</v>
      </c>
    </row>
    <row r="210" spans="1:22" ht="90" x14ac:dyDescent="0.25">
      <c r="A210" s="2">
        <v>2642</v>
      </c>
      <c r="B210" s="34" t="s">
        <v>1031</v>
      </c>
      <c r="C210" s="35" t="s">
        <v>677</v>
      </c>
      <c r="D210" s="62"/>
      <c r="E210" s="62">
        <v>2014</v>
      </c>
      <c r="F210" s="62">
        <v>2016</v>
      </c>
      <c r="G210" s="62" t="s">
        <v>9</v>
      </c>
      <c r="H210" s="62" t="s">
        <v>213</v>
      </c>
      <c r="I210" s="62" t="s">
        <v>213</v>
      </c>
      <c r="J210" s="62" t="s">
        <v>213</v>
      </c>
      <c r="K210" s="51"/>
      <c r="L210" s="51"/>
      <c r="M210" s="65" t="s">
        <v>57</v>
      </c>
      <c r="N210" s="66" t="s">
        <v>753</v>
      </c>
      <c r="O210" s="8"/>
      <c r="P210" s="8"/>
      <c r="Q210" s="8"/>
      <c r="R210" s="66" t="s">
        <v>753</v>
      </c>
      <c r="S210" s="67">
        <v>12.814828672322124</v>
      </c>
      <c r="T210" s="67">
        <v>74</v>
      </c>
      <c r="U210" s="67">
        <v>2.6879609565967959</v>
      </c>
      <c r="V210" s="67">
        <v>3.1782387130247862</v>
      </c>
    </row>
    <row r="211" spans="1:22" ht="75" x14ac:dyDescent="0.25">
      <c r="A211" s="2">
        <v>2791</v>
      </c>
      <c r="B211" s="34" t="s">
        <v>1035</v>
      </c>
      <c r="C211" s="35" t="s">
        <v>678</v>
      </c>
      <c r="D211" s="62"/>
      <c r="E211" s="62">
        <v>2014</v>
      </c>
      <c r="F211" s="62">
        <v>2016</v>
      </c>
      <c r="G211" s="62" t="s">
        <v>9</v>
      </c>
      <c r="H211" s="62" t="s">
        <v>213</v>
      </c>
      <c r="I211" s="62" t="s">
        <v>213</v>
      </c>
      <c r="J211" s="62" t="s">
        <v>213</v>
      </c>
      <c r="K211" s="51"/>
      <c r="L211" s="51"/>
      <c r="M211" s="65" t="s">
        <v>57</v>
      </c>
      <c r="N211" s="66" t="s">
        <v>754</v>
      </c>
      <c r="O211" s="8"/>
      <c r="P211" s="8"/>
      <c r="Q211" s="8"/>
      <c r="R211" s="66" t="s">
        <v>754</v>
      </c>
      <c r="S211" s="67">
        <v>29.020421679839618</v>
      </c>
      <c r="T211" s="67">
        <v>162</v>
      </c>
      <c r="U211" s="67">
        <v>1.861223391569792</v>
      </c>
      <c r="V211" s="67">
        <v>2.0281038443852122</v>
      </c>
    </row>
    <row r="212" spans="1:22" ht="90" x14ac:dyDescent="0.25">
      <c r="A212" s="2">
        <v>2809</v>
      </c>
      <c r="B212" s="34" t="s">
        <v>1036</v>
      </c>
      <c r="C212" s="35" t="s">
        <v>679</v>
      </c>
      <c r="D212" s="62"/>
      <c r="E212" s="62">
        <v>2014</v>
      </c>
      <c r="F212" s="62">
        <v>2016</v>
      </c>
      <c r="G212" s="62" t="s">
        <v>9</v>
      </c>
      <c r="H212" s="62" t="s">
        <v>213</v>
      </c>
      <c r="I212" s="62" t="s">
        <v>213</v>
      </c>
      <c r="J212" s="62" t="s">
        <v>213</v>
      </c>
      <c r="K212" s="51"/>
      <c r="L212" s="51"/>
      <c r="M212" s="65" t="s">
        <v>57</v>
      </c>
      <c r="N212" s="66" t="s">
        <v>755</v>
      </c>
      <c r="O212" s="8"/>
      <c r="P212" s="8"/>
      <c r="Q212" s="8"/>
      <c r="R212" s="66" t="s">
        <v>755</v>
      </c>
      <c r="S212" s="67">
        <v>5.0661456571701677</v>
      </c>
      <c r="T212" s="67">
        <v>45</v>
      </c>
      <c r="U212" s="67">
        <v>3.5697954822538143</v>
      </c>
      <c r="V212" s="67">
        <v>4.6895534245448758</v>
      </c>
    </row>
    <row r="213" spans="1:22" ht="75" x14ac:dyDescent="0.25">
      <c r="A213" s="2">
        <v>2843</v>
      </c>
      <c r="B213" s="34" t="s">
        <v>1037</v>
      </c>
      <c r="C213" s="35" t="s">
        <v>680</v>
      </c>
      <c r="D213" s="62"/>
      <c r="E213" s="62">
        <v>2014</v>
      </c>
      <c r="F213" s="62">
        <v>2016</v>
      </c>
      <c r="G213" s="62" t="s">
        <v>9</v>
      </c>
      <c r="H213" s="62" t="s">
        <v>213</v>
      </c>
      <c r="I213" s="62" t="s">
        <v>213</v>
      </c>
      <c r="J213" s="62" t="s">
        <v>213</v>
      </c>
      <c r="K213" s="51"/>
      <c r="L213" s="51"/>
      <c r="M213" s="65" t="s">
        <v>57</v>
      </c>
      <c r="N213" s="66" t="s">
        <v>756</v>
      </c>
      <c r="O213" s="8"/>
      <c r="P213" s="8"/>
      <c r="Q213" s="8"/>
      <c r="R213" s="66" t="s">
        <v>756</v>
      </c>
      <c r="S213" s="67">
        <v>5.9871748158637379</v>
      </c>
      <c r="T213" s="67">
        <v>61</v>
      </c>
      <c r="U213" s="67">
        <v>3.0448322962728835</v>
      </c>
      <c r="V213" s="67">
        <v>3.6285697472898844</v>
      </c>
    </row>
    <row r="214" spans="1:22" ht="90" x14ac:dyDescent="0.25">
      <c r="A214" s="2">
        <v>2890</v>
      </c>
      <c r="B214" s="34" t="s">
        <v>1038</v>
      </c>
      <c r="C214" s="35" t="s">
        <v>681</v>
      </c>
      <c r="D214" s="62"/>
      <c r="E214" s="62">
        <v>2015</v>
      </c>
      <c r="F214" s="62">
        <v>2018</v>
      </c>
      <c r="G214" s="62" t="s">
        <v>9</v>
      </c>
      <c r="H214" s="62" t="s">
        <v>213</v>
      </c>
      <c r="I214" s="62" t="s">
        <v>213</v>
      </c>
      <c r="J214" s="62" t="s">
        <v>213</v>
      </c>
      <c r="K214" s="51"/>
      <c r="L214" s="51"/>
      <c r="M214" s="65" t="s">
        <v>57</v>
      </c>
      <c r="N214" s="66" t="s">
        <v>757</v>
      </c>
      <c r="O214" s="8"/>
      <c r="P214" s="8"/>
      <c r="Q214" s="8"/>
      <c r="R214" s="66" t="s">
        <v>757</v>
      </c>
      <c r="S214" s="67">
        <v>12.140561566057473</v>
      </c>
      <c r="T214" s="67">
        <v>69</v>
      </c>
      <c r="U214" s="67">
        <v>2.8296689233398356</v>
      </c>
      <c r="V214" s="67">
        <v>3.3429477113155541</v>
      </c>
    </row>
    <row r="215" spans="1:22" ht="75" x14ac:dyDescent="0.25">
      <c r="A215" s="2">
        <v>2911</v>
      </c>
      <c r="B215" s="34" t="s">
        <v>1039</v>
      </c>
      <c r="C215" s="35" t="s">
        <v>682</v>
      </c>
      <c r="D215" s="62"/>
      <c r="E215" s="62">
        <v>2015</v>
      </c>
      <c r="F215" s="62">
        <v>2016</v>
      </c>
      <c r="G215" s="62" t="s">
        <v>9</v>
      </c>
      <c r="H215" s="62" t="s">
        <v>213</v>
      </c>
      <c r="I215" s="62" t="s">
        <v>213</v>
      </c>
      <c r="J215" s="62" t="s">
        <v>213</v>
      </c>
      <c r="K215" s="51"/>
      <c r="L215" s="51"/>
      <c r="M215" s="65" t="s">
        <v>57</v>
      </c>
      <c r="N215" s="66" t="s">
        <v>758</v>
      </c>
      <c r="O215" s="8"/>
      <c r="P215" s="8"/>
      <c r="Q215" s="8"/>
      <c r="R215" s="66" t="s">
        <v>758</v>
      </c>
      <c r="S215" s="67">
        <v>4.0420475107681826</v>
      </c>
      <c r="T215" s="67">
        <v>92</v>
      </c>
      <c r="U215" s="67">
        <v>2.3872156770776165</v>
      </c>
      <c r="V215" s="67">
        <v>2.7675548129317362</v>
      </c>
    </row>
    <row r="216" spans="1:22" ht="75" x14ac:dyDescent="0.25">
      <c r="A216" s="2">
        <v>2991</v>
      </c>
      <c r="B216" s="34" t="s">
        <v>1046</v>
      </c>
      <c r="C216" s="35" t="s">
        <v>683</v>
      </c>
      <c r="D216" s="62"/>
      <c r="E216" s="62">
        <v>2015</v>
      </c>
      <c r="F216" s="62">
        <v>2018</v>
      </c>
      <c r="G216" s="62" t="s">
        <v>9</v>
      </c>
      <c r="H216" s="62" t="s">
        <v>213</v>
      </c>
      <c r="I216" s="62" t="s">
        <v>213</v>
      </c>
      <c r="J216" s="62" t="s">
        <v>213</v>
      </c>
      <c r="K216" s="51"/>
      <c r="L216" s="51"/>
      <c r="M216" s="65" t="s">
        <v>57</v>
      </c>
      <c r="N216" s="66" t="s">
        <v>759</v>
      </c>
      <c r="O216" s="8"/>
      <c r="P216" s="8"/>
      <c r="Q216" s="8"/>
      <c r="R216" s="66" t="s">
        <v>759</v>
      </c>
      <c r="S216" s="67">
        <v>13.759333181847479</v>
      </c>
      <c r="T216" s="67">
        <v>125</v>
      </c>
      <c r="U216" s="67">
        <v>2.0797353371841227</v>
      </c>
      <c r="V216" s="67">
        <v>2.2863511058188815</v>
      </c>
    </row>
    <row r="217" spans="1:22" ht="90" x14ac:dyDescent="0.25">
      <c r="A217" s="2">
        <v>3001</v>
      </c>
      <c r="B217" s="34" t="s">
        <v>1047</v>
      </c>
      <c r="C217" s="35" t="s">
        <v>684</v>
      </c>
      <c r="D217" s="62"/>
      <c r="E217" s="62">
        <v>2015</v>
      </c>
      <c r="F217" s="62">
        <v>2018</v>
      </c>
      <c r="G217" s="62" t="s">
        <v>9</v>
      </c>
      <c r="H217" s="62" t="s">
        <v>213</v>
      </c>
      <c r="I217" s="62" t="s">
        <v>213</v>
      </c>
      <c r="J217" s="62" t="s">
        <v>213</v>
      </c>
      <c r="K217" s="51"/>
      <c r="L217" s="51"/>
      <c r="M217" s="65" t="s">
        <v>57</v>
      </c>
      <c r="N217" s="66" t="s">
        <v>760</v>
      </c>
      <c r="O217" s="8"/>
      <c r="P217" s="8"/>
      <c r="Q217" s="8"/>
      <c r="R217" s="66" t="s">
        <v>760</v>
      </c>
      <c r="S217" s="67">
        <v>10.829203979681177</v>
      </c>
      <c r="T217" s="67">
        <v>157</v>
      </c>
      <c r="U217" s="67">
        <v>1.8924869876920751</v>
      </c>
      <c r="V217" s="67">
        <v>2.0567839593468706</v>
      </c>
    </row>
    <row r="218" spans="1:22" ht="90" x14ac:dyDescent="0.25">
      <c r="A218" s="2">
        <v>3356</v>
      </c>
      <c r="B218" s="34" t="s">
        <v>1048</v>
      </c>
      <c r="C218" s="35" t="s">
        <v>685</v>
      </c>
      <c r="D218" s="62"/>
      <c r="E218" s="62">
        <v>2015</v>
      </c>
      <c r="F218" s="62">
        <v>2016</v>
      </c>
      <c r="G218" s="62" t="s">
        <v>9</v>
      </c>
      <c r="H218" s="62" t="s">
        <v>213</v>
      </c>
      <c r="I218" s="62" t="s">
        <v>213</v>
      </c>
      <c r="J218" s="62" t="s">
        <v>213</v>
      </c>
      <c r="K218" s="51"/>
      <c r="L218" s="51"/>
      <c r="M218" s="65" t="s">
        <v>57</v>
      </c>
      <c r="N218" s="66" t="s">
        <v>761</v>
      </c>
      <c r="O218" s="8"/>
      <c r="P218" s="8"/>
      <c r="Q218" s="8"/>
      <c r="R218" s="66" t="s">
        <v>761</v>
      </c>
      <c r="S218" s="67">
        <v>10.56245470984511</v>
      </c>
      <c r="T218" s="67">
        <v>83</v>
      </c>
      <c r="U218" s="67">
        <v>2.5106630053464407</v>
      </c>
      <c r="V218" s="67">
        <v>2.9605835867808894</v>
      </c>
    </row>
    <row r="219" spans="1:22" ht="75" x14ac:dyDescent="0.25">
      <c r="A219" s="2">
        <v>2581</v>
      </c>
      <c r="B219" s="34" t="s">
        <v>1052</v>
      </c>
      <c r="C219" s="35" t="s">
        <v>686</v>
      </c>
      <c r="D219" s="62"/>
      <c r="E219" s="62">
        <v>2013</v>
      </c>
      <c r="F219" s="62">
        <v>2015</v>
      </c>
      <c r="G219" s="62" t="s">
        <v>9</v>
      </c>
      <c r="H219" s="62" t="s">
        <v>213</v>
      </c>
      <c r="I219" s="62" t="s">
        <v>213</v>
      </c>
      <c r="J219" s="62" t="s">
        <v>213</v>
      </c>
      <c r="K219" s="51"/>
      <c r="L219" s="51"/>
      <c r="M219" s="65" t="s">
        <v>57</v>
      </c>
      <c r="N219" s="66" t="s">
        <v>762</v>
      </c>
      <c r="O219" s="8"/>
      <c r="P219" s="8"/>
      <c r="Q219" s="8"/>
      <c r="R219" s="66" t="s">
        <v>762</v>
      </c>
      <c r="S219" s="67">
        <v>18.410018600074</v>
      </c>
      <c r="T219" s="67">
        <v>213</v>
      </c>
      <c r="U219" s="67">
        <v>1.6423141656269771</v>
      </c>
      <c r="V219" s="67">
        <v>1.7739885695805073</v>
      </c>
    </row>
    <row r="220" spans="1:22" ht="90" x14ac:dyDescent="0.25">
      <c r="A220" s="2">
        <v>2714</v>
      </c>
      <c r="B220" s="34" t="s">
        <v>1053</v>
      </c>
      <c r="C220" s="35" t="s">
        <v>687</v>
      </c>
      <c r="D220" s="62"/>
      <c r="E220" s="62">
        <v>2014</v>
      </c>
      <c r="F220" s="62">
        <v>2015</v>
      </c>
      <c r="G220" s="62" t="s">
        <v>9</v>
      </c>
      <c r="H220" s="62" t="s">
        <v>213</v>
      </c>
      <c r="I220" s="62" t="s">
        <v>213</v>
      </c>
      <c r="J220" s="62" t="s">
        <v>213</v>
      </c>
      <c r="K220" s="51"/>
      <c r="L220" s="51"/>
      <c r="M220" s="65" t="s">
        <v>57</v>
      </c>
      <c r="N220" s="66" t="s">
        <v>763</v>
      </c>
      <c r="O220" s="8"/>
      <c r="P220" s="8"/>
      <c r="Q220" s="8"/>
      <c r="R220" s="66" t="s">
        <v>763</v>
      </c>
      <c r="S220" s="67">
        <v>22.080558850645644</v>
      </c>
      <c r="T220" s="67">
        <v>147</v>
      </c>
      <c r="U220" s="67">
        <v>1.9548537221816935</v>
      </c>
      <c r="V220" s="67">
        <v>2.1168016021751228</v>
      </c>
    </row>
    <row r="221" spans="1:22" ht="90" x14ac:dyDescent="0.25">
      <c r="A221" s="2">
        <v>2917</v>
      </c>
      <c r="B221" s="34" t="s">
        <v>1054</v>
      </c>
      <c r="C221" s="35" t="s">
        <v>688</v>
      </c>
      <c r="D221" s="62"/>
      <c r="E221" s="62">
        <v>2015</v>
      </c>
      <c r="F221" s="62">
        <v>2015</v>
      </c>
      <c r="G221" s="62" t="s">
        <v>9</v>
      </c>
      <c r="H221" s="62" t="s">
        <v>213</v>
      </c>
      <c r="I221" s="62" t="s">
        <v>213</v>
      </c>
      <c r="J221" s="62" t="s">
        <v>213</v>
      </c>
      <c r="K221" s="51"/>
      <c r="L221" s="51"/>
      <c r="M221" s="65" t="s">
        <v>57</v>
      </c>
      <c r="N221" s="66" t="s">
        <v>764</v>
      </c>
      <c r="O221" s="8"/>
      <c r="P221" s="8"/>
      <c r="Q221" s="8"/>
      <c r="R221" s="66" t="s">
        <v>764</v>
      </c>
      <c r="S221" s="67">
        <v>5.6019021658157104</v>
      </c>
      <c r="T221" s="67">
        <v>176</v>
      </c>
      <c r="U221" s="67">
        <v>1.788051107864838</v>
      </c>
      <c r="V221" s="67">
        <v>1.94960158497713</v>
      </c>
    </row>
    <row r="222" spans="1:22" ht="75" x14ac:dyDescent="0.25">
      <c r="A222" s="2">
        <v>3104</v>
      </c>
      <c r="B222" s="34" t="s">
        <v>1055</v>
      </c>
      <c r="C222" s="35" t="s">
        <v>689</v>
      </c>
      <c r="D222" s="62"/>
      <c r="E222" s="62">
        <v>2015</v>
      </c>
      <c r="F222" s="62">
        <v>2015</v>
      </c>
      <c r="G222" s="62" t="s">
        <v>9</v>
      </c>
      <c r="H222" s="62" t="s">
        <v>213</v>
      </c>
      <c r="I222" s="62" t="s">
        <v>213</v>
      </c>
      <c r="J222" s="62" t="s">
        <v>213</v>
      </c>
      <c r="K222" s="51"/>
      <c r="L222" s="51"/>
      <c r="M222" s="65" t="s">
        <v>57</v>
      </c>
      <c r="N222" s="66" t="s">
        <v>765</v>
      </c>
      <c r="O222" s="8"/>
      <c r="P222" s="8"/>
      <c r="Q222" s="8"/>
      <c r="R222" s="66" t="s">
        <v>765</v>
      </c>
      <c r="S222" s="67">
        <v>6.8954805939327946</v>
      </c>
      <c r="T222" s="67">
        <v>145</v>
      </c>
      <c r="U222" s="67">
        <v>1.9619631326553972</v>
      </c>
      <c r="V222" s="67">
        <v>2.1238370203931076</v>
      </c>
    </row>
    <row r="223" spans="1:22" ht="90" x14ac:dyDescent="0.25">
      <c r="A223" s="2">
        <v>3546</v>
      </c>
      <c r="B223" s="34" t="s">
        <v>1059</v>
      </c>
      <c r="C223" s="35" t="s">
        <v>690</v>
      </c>
      <c r="D223" s="62"/>
      <c r="E223" s="62">
        <v>2015</v>
      </c>
      <c r="F223" s="62">
        <v>2015</v>
      </c>
      <c r="G223" s="62" t="s">
        <v>9</v>
      </c>
      <c r="H223" s="62" t="s">
        <v>213</v>
      </c>
      <c r="I223" s="62" t="s">
        <v>213</v>
      </c>
      <c r="J223" s="62" t="s">
        <v>213</v>
      </c>
      <c r="K223" s="51"/>
      <c r="L223" s="51"/>
      <c r="M223" s="65" t="s">
        <v>57</v>
      </c>
      <c r="N223" s="66" t="s">
        <v>766</v>
      </c>
      <c r="O223" s="8"/>
      <c r="P223" s="8"/>
      <c r="Q223" s="8"/>
      <c r="R223" s="66" t="s">
        <v>766</v>
      </c>
      <c r="S223" s="67">
        <v>7.7773071065637867</v>
      </c>
      <c r="T223" s="67">
        <v>93</v>
      </c>
      <c r="U223" s="67">
        <v>2.372435086038224</v>
      </c>
      <c r="V223" s="67">
        <v>2.744743258953064</v>
      </c>
    </row>
    <row r="224" spans="1:22" ht="105" x14ac:dyDescent="0.25">
      <c r="A224" s="2">
        <v>1460</v>
      </c>
      <c r="B224" s="34" t="s">
        <v>1060</v>
      </c>
      <c r="C224" s="35" t="s">
        <v>540</v>
      </c>
      <c r="D224" s="62" t="s">
        <v>541</v>
      </c>
      <c r="E224" s="62">
        <v>2014</v>
      </c>
      <c r="F224" s="62">
        <v>2018</v>
      </c>
      <c r="G224" s="62" t="s">
        <v>9</v>
      </c>
      <c r="H224" s="62" t="s">
        <v>213</v>
      </c>
      <c r="I224" s="62" t="s">
        <v>213</v>
      </c>
      <c r="J224" s="62" t="s">
        <v>213</v>
      </c>
      <c r="K224" s="51"/>
      <c r="L224" s="51"/>
      <c r="M224" s="65" t="s">
        <v>57</v>
      </c>
      <c r="N224" s="66" t="s">
        <v>767</v>
      </c>
      <c r="O224" s="8"/>
      <c r="P224" s="8"/>
      <c r="Q224" s="8"/>
      <c r="R224" s="66" t="s">
        <v>767</v>
      </c>
      <c r="S224" s="67">
        <v>6.8567860421310352</v>
      </c>
      <c r="T224" s="67">
        <v>0.387103184662557</v>
      </c>
      <c r="U224" s="67">
        <v>3.929335117113399</v>
      </c>
      <c r="V224" s="67">
        <v>5.5183908540342204</v>
      </c>
    </row>
    <row r="225" spans="1:22" ht="135" x14ac:dyDescent="0.25">
      <c r="A225" s="2">
        <v>2044</v>
      </c>
      <c r="B225" s="34" t="s">
        <v>1061</v>
      </c>
      <c r="C225" s="35" t="s">
        <v>544</v>
      </c>
      <c r="D225" s="62" t="s">
        <v>545</v>
      </c>
      <c r="E225" s="62">
        <v>2013</v>
      </c>
      <c r="F225" s="62">
        <v>2016</v>
      </c>
      <c r="G225" s="62" t="s">
        <v>9</v>
      </c>
      <c r="H225" s="62" t="s">
        <v>213</v>
      </c>
      <c r="I225" s="62" t="s">
        <v>213</v>
      </c>
      <c r="J225" s="62" t="s">
        <v>213</v>
      </c>
      <c r="K225" s="51"/>
      <c r="L225" s="51"/>
      <c r="M225" s="65" t="s">
        <v>57</v>
      </c>
      <c r="N225" s="66" t="s">
        <v>768</v>
      </c>
      <c r="O225" s="8"/>
      <c r="P225" s="8"/>
      <c r="Q225" s="8"/>
      <c r="R225" s="66" t="s">
        <v>768</v>
      </c>
      <c r="S225" s="67">
        <v>14.430815556552599</v>
      </c>
      <c r="T225" s="67">
        <v>0.60094988776214375</v>
      </c>
      <c r="U225" s="67">
        <v>3.064727291599552</v>
      </c>
      <c r="V225" s="67">
        <v>3.6667483994265138</v>
      </c>
    </row>
    <row r="226" spans="1:22" ht="135" x14ac:dyDescent="0.25">
      <c r="A226" s="2">
        <v>2574</v>
      </c>
      <c r="B226" s="34" t="s">
        <v>1062</v>
      </c>
      <c r="C226" s="35" t="s">
        <v>546</v>
      </c>
      <c r="D226" s="62" t="s">
        <v>547</v>
      </c>
      <c r="E226" s="62">
        <v>2013</v>
      </c>
      <c r="F226" s="62">
        <v>2016</v>
      </c>
      <c r="G226" s="62" t="s">
        <v>9</v>
      </c>
      <c r="H226" s="62" t="s">
        <v>213</v>
      </c>
      <c r="I226" s="62" t="s">
        <v>213</v>
      </c>
      <c r="J226" s="62" t="s">
        <v>213</v>
      </c>
      <c r="K226" s="51"/>
      <c r="L226" s="51"/>
      <c r="M226" s="65" t="s">
        <v>57</v>
      </c>
      <c r="N226" s="66" t="s">
        <v>769</v>
      </c>
      <c r="O226" s="8"/>
      <c r="P226" s="8"/>
      <c r="Q226" s="8"/>
      <c r="R226" s="66" t="s">
        <v>769</v>
      </c>
      <c r="S226" s="67">
        <v>4.1183631073447451</v>
      </c>
      <c r="T226" s="67">
        <v>0.48710886426010469</v>
      </c>
      <c r="U226" s="67">
        <v>3.4116669573149387</v>
      </c>
      <c r="V226" s="67">
        <v>4.3578623031585879</v>
      </c>
    </row>
    <row r="227" spans="1:22" ht="105" x14ac:dyDescent="0.25">
      <c r="A227" s="2">
        <v>2575</v>
      </c>
      <c r="B227" s="34" t="s">
        <v>1063</v>
      </c>
      <c r="C227" s="35" t="s">
        <v>548</v>
      </c>
      <c r="D227" s="62" t="s">
        <v>549</v>
      </c>
      <c r="E227" s="62">
        <v>2013</v>
      </c>
      <c r="F227" s="62">
        <v>2017</v>
      </c>
      <c r="G227" s="62" t="s">
        <v>9</v>
      </c>
      <c r="H227" s="62" t="s">
        <v>213</v>
      </c>
      <c r="I227" s="62" t="s">
        <v>213</v>
      </c>
      <c r="J227" s="62" t="s">
        <v>213</v>
      </c>
      <c r="K227" s="51"/>
      <c r="L227" s="51"/>
      <c r="M227" s="65" t="s">
        <v>57</v>
      </c>
      <c r="N227" s="66" t="s">
        <v>770</v>
      </c>
      <c r="O227" s="8"/>
      <c r="P227" s="8"/>
      <c r="Q227" s="8"/>
      <c r="R227" s="66" t="s">
        <v>770</v>
      </c>
      <c r="S227" s="67">
        <v>8.9428287573797487</v>
      </c>
      <c r="T227" s="67">
        <v>0.56833962224266177</v>
      </c>
      <c r="U227" s="67">
        <v>3.1470048246732283</v>
      </c>
      <c r="V227" s="67">
        <v>3.8218922612764112</v>
      </c>
    </row>
    <row r="228" spans="1:22" ht="120" x14ac:dyDescent="0.25">
      <c r="A228" s="2">
        <v>2710</v>
      </c>
      <c r="B228" s="34" t="s">
        <v>1064</v>
      </c>
      <c r="C228" s="35" t="s">
        <v>550</v>
      </c>
      <c r="D228" s="62" t="s">
        <v>551</v>
      </c>
      <c r="E228" s="62">
        <v>2014</v>
      </c>
      <c r="F228" s="62">
        <v>2016</v>
      </c>
      <c r="G228" s="62" t="s">
        <v>9</v>
      </c>
      <c r="H228" s="62" t="s">
        <v>213</v>
      </c>
      <c r="I228" s="62" t="s">
        <v>213</v>
      </c>
      <c r="J228" s="62" t="s">
        <v>213</v>
      </c>
      <c r="K228" s="51"/>
      <c r="L228" s="51"/>
      <c r="M228" s="65" t="s">
        <v>57</v>
      </c>
      <c r="N228" s="66" t="s">
        <v>771</v>
      </c>
      <c r="O228" s="8"/>
      <c r="P228" s="8"/>
      <c r="Q228" s="8"/>
      <c r="R228" s="66" t="s">
        <v>771</v>
      </c>
      <c r="S228" s="67">
        <v>11.648161130633385</v>
      </c>
      <c r="T228" s="67">
        <v>0.8540394446216435</v>
      </c>
      <c r="U228" s="67">
        <v>2.4772051477346593</v>
      </c>
      <c r="V228" s="67">
        <v>2.9084874437542387</v>
      </c>
    </row>
    <row r="229" spans="1:22" ht="270" x14ac:dyDescent="0.25">
      <c r="A229" s="2">
        <v>2728</v>
      </c>
      <c r="B229" s="34" t="s">
        <v>1066</v>
      </c>
      <c r="C229" s="35" t="s">
        <v>552</v>
      </c>
      <c r="D229" s="62" t="s">
        <v>553</v>
      </c>
      <c r="E229" s="62">
        <v>2014</v>
      </c>
      <c r="F229" s="62">
        <v>2015</v>
      </c>
      <c r="G229" s="62" t="s">
        <v>9</v>
      </c>
      <c r="H229" s="62" t="s">
        <v>213</v>
      </c>
      <c r="I229" s="62" t="s">
        <v>213</v>
      </c>
      <c r="J229" s="62" t="s">
        <v>213</v>
      </c>
      <c r="K229" s="51"/>
      <c r="L229" s="51"/>
      <c r="M229" s="65" t="s">
        <v>57</v>
      </c>
      <c r="N229" s="66" t="s">
        <v>772</v>
      </c>
      <c r="O229" s="8"/>
      <c r="P229" s="8"/>
      <c r="Q229" s="8"/>
      <c r="R229" s="66" t="s">
        <v>772</v>
      </c>
      <c r="S229" s="67">
        <v>11.349519914822258</v>
      </c>
      <c r="T229" s="67">
        <v>0.767680083036687</v>
      </c>
      <c r="U229" s="67">
        <v>2.634701426975099</v>
      </c>
      <c r="V229" s="67">
        <v>3.1160701707353251</v>
      </c>
    </row>
    <row r="230" spans="1:22" ht="165" x14ac:dyDescent="0.25">
      <c r="A230" s="2">
        <v>2730</v>
      </c>
      <c r="B230" s="34" t="s">
        <v>1067</v>
      </c>
      <c r="C230" s="35" t="s">
        <v>554</v>
      </c>
      <c r="D230" s="62" t="s">
        <v>555</v>
      </c>
      <c r="E230" s="62">
        <v>2014</v>
      </c>
      <c r="F230" s="62">
        <v>2015</v>
      </c>
      <c r="G230" s="62" t="s">
        <v>9</v>
      </c>
      <c r="H230" s="62" t="s">
        <v>213</v>
      </c>
      <c r="I230" s="62" t="s">
        <v>213</v>
      </c>
      <c r="J230" s="62" t="s">
        <v>213</v>
      </c>
      <c r="K230" s="51"/>
      <c r="L230" s="51"/>
      <c r="M230" s="65" t="s">
        <v>57</v>
      </c>
      <c r="N230" s="66" t="s">
        <v>773</v>
      </c>
      <c r="O230" s="8"/>
      <c r="P230" s="8"/>
      <c r="Q230" s="8"/>
      <c r="R230" s="66" t="s">
        <v>773</v>
      </c>
      <c r="S230" s="67">
        <v>12.74962185590295</v>
      </c>
      <c r="T230" s="67">
        <v>0.82741777259040039</v>
      </c>
      <c r="U230" s="67">
        <v>2.5214436433652438</v>
      </c>
      <c r="V230" s="67">
        <v>2.9776715859921516</v>
      </c>
    </row>
    <row r="231" spans="1:22" ht="285" x14ac:dyDescent="0.25">
      <c r="A231" s="2">
        <v>2784</v>
      </c>
      <c r="B231" s="34" t="s">
        <v>1068</v>
      </c>
      <c r="C231" s="35" t="s">
        <v>556</v>
      </c>
      <c r="D231" s="62" t="s">
        <v>557</v>
      </c>
      <c r="E231" s="62">
        <v>2014</v>
      </c>
      <c r="F231" s="62">
        <v>2015</v>
      </c>
      <c r="G231" s="62" t="s">
        <v>9</v>
      </c>
      <c r="H231" s="62" t="s">
        <v>213</v>
      </c>
      <c r="I231" s="62" t="s">
        <v>213</v>
      </c>
      <c r="J231" s="62" t="s">
        <v>213</v>
      </c>
      <c r="K231" s="51"/>
      <c r="L231" s="51"/>
      <c r="M231" s="65" t="s">
        <v>57</v>
      </c>
      <c r="N231" s="66" t="s">
        <v>774</v>
      </c>
      <c r="O231" s="8"/>
      <c r="P231" s="8"/>
      <c r="Q231" s="8"/>
      <c r="R231" s="66" t="s">
        <v>774</v>
      </c>
      <c r="S231" s="67">
        <v>10.971324826735367</v>
      </c>
      <c r="T231" s="67">
        <v>0.84162643478782306</v>
      </c>
      <c r="U231" s="67">
        <v>2.4974019873706266</v>
      </c>
      <c r="V231" s="67">
        <v>2.9400730795269077</v>
      </c>
    </row>
    <row r="232" spans="1:22" ht="165" x14ac:dyDescent="0.25">
      <c r="A232" s="2">
        <v>2793</v>
      </c>
      <c r="B232" s="34" t="s">
        <v>1069</v>
      </c>
      <c r="C232" s="35" t="s">
        <v>558</v>
      </c>
      <c r="D232" s="62" t="s">
        <v>559</v>
      </c>
      <c r="E232" s="62">
        <v>2014</v>
      </c>
      <c r="F232" s="62">
        <v>2015</v>
      </c>
      <c r="G232" s="62" t="s">
        <v>9</v>
      </c>
      <c r="H232" s="62" t="s">
        <v>213</v>
      </c>
      <c r="I232" s="62" t="s">
        <v>213</v>
      </c>
      <c r="J232" s="62" t="s">
        <v>213</v>
      </c>
      <c r="K232" s="51"/>
      <c r="L232" s="51"/>
      <c r="M232" s="65" t="s">
        <v>57</v>
      </c>
      <c r="N232" s="66" t="s">
        <v>775</v>
      </c>
      <c r="O232" s="8"/>
      <c r="P232" s="8"/>
      <c r="Q232" s="8"/>
      <c r="R232" s="66" t="s">
        <v>775</v>
      </c>
      <c r="S232" s="67">
        <v>1.5692824490802986</v>
      </c>
      <c r="T232" s="67">
        <v>0.30926010820790784</v>
      </c>
      <c r="U232" s="67">
        <v>4.5735315832482657</v>
      </c>
      <c r="V232" s="67">
        <v>7.4604764427398393</v>
      </c>
    </row>
    <row r="233" spans="1:22" ht="30" x14ac:dyDescent="0.25">
      <c r="A233" s="2" t="s">
        <v>630</v>
      </c>
      <c r="B233" s="34" t="s">
        <v>1070</v>
      </c>
      <c r="C233" s="35" t="s">
        <v>691</v>
      </c>
      <c r="D233" s="62" t="s">
        <v>296</v>
      </c>
      <c r="E233" s="62">
        <v>2015</v>
      </c>
      <c r="F233" s="62">
        <v>2022</v>
      </c>
      <c r="G233" s="62"/>
      <c r="H233" s="62"/>
      <c r="I233" s="62"/>
      <c r="J233" s="62"/>
      <c r="K233" s="51"/>
      <c r="L233" s="51"/>
      <c r="M233" s="65"/>
      <c r="N233" s="66"/>
      <c r="O233" s="8"/>
      <c r="P233" s="8"/>
      <c r="Q233" s="8"/>
      <c r="R233" s="66"/>
      <c r="S233" s="67"/>
      <c r="T233" s="67"/>
      <c r="U233" s="67"/>
      <c r="V233" s="67"/>
    </row>
    <row r="234" spans="1:22" ht="30" x14ac:dyDescent="0.25">
      <c r="A234" s="2" t="s">
        <v>631</v>
      </c>
      <c r="B234" s="34" t="s">
        <v>1071</v>
      </c>
      <c r="C234" s="35" t="s">
        <v>691</v>
      </c>
      <c r="D234" s="62" t="s">
        <v>297</v>
      </c>
      <c r="E234" s="62">
        <v>2015</v>
      </c>
      <c r="F234" s="62">
        <v>2022</v>
      </c>
      <c r="G234" s="62"/>
      <c r="H234" s="62"/>
      <c r="I234" s="62"/>
      <c r="J234" s="62"/>
      <c r="K234" s="51"/>
      <c r="L234" s="51"/>
      <c r="M234" s="65"/>
      <c r="N234" s="66"/>
      <c r="O234" s="8"/>
      <c r="P234" s="8"/>
      <c r="Q234" s="8"/>
      <c r="R234" s="66"/>
      <c r="S234" s="67"/>
      <c r="T234" s="67"/>
      <c r="U234" s="67"/>
      <c r="V234" s="67"/>
    </row>
    <row r="235" spans="1:22" ht="150" x14ac:dyDescent="0.25">
      <c r="A235" s="2">
        <v>3028</v>
      </c>
      <c r="B235" s="34" t="s">
        <v>1073</v>
      </c>
      <c r="C235" s="35" t="s">
        <v>96</v>
      </c>
      <c r="D235" s="62" t="s">
        <v>298</v>
      </c>
      <c r="E235" s="62">
        <v>2020</v>
      </c>
      <c r="F235" s="62">
        <v>2021</v>
      </c>
      <c r="G235" s="62" t="s">
        <v>10</v>
      </c>
      <c r="H235" s="62" t="s">
        <v>213</v>
      </c>
      <c r="I235" s="62" t="s">
        <v>213</v>
      </c>
      <c r="J235" s="62" t="s">
        <v>213</v>
      </c>
      <c r="K235" s="51"/>
      <c r="L235" s="51"/>
      <c r="M235" s="65" t="s">
        <v>11</v>
      </c>
      <c r="N235" s="66"/>
      <c r="O235" s="8"/>
      <c r="P235" s="8"/>
      <c r="Q235" s="8"/>
      <c r="R235" s="66" t="s">
        <v>423</v>
      </c>
      <c r="S235" s="67">
        <v>-0.84299999999999997</v>
      </c>
      <c r="T235" s="67">
        <v>0</v>
      </c>
      <c r="U235" s="67">
        <v>0</v>
      </c>
      <c r="V235" s="67">
        <v>0</v>
      </c>
    </row>
    <row r="236" spans="1:22" ht="150" x14ac:dyDescent="0.25">
      <c r="A236" s="2">
        <v>460</v>
      </c>
      <c r="B236" s="34" t="s">
        <v>1074</v>
      </c>
      <c r="C236" s="35" t="s">
        <v>41</v>
      </c>
      <c r="D236" s="62" t="s">
        <v>284</v>
      </c>
      <c r="E236" s="62">
        <v>2011</v>
      </c>
      <c r="F236" s="62">
        <v>2016</v>
      </c>
      <c r="G236" s="62" t="s">
        <v>9</v>
      </c>
      <c r="H236" s="62" t="s">
        <v>213</v>
      </c>
      <c r="I236" s="62" t="s">
        <v>213</v>
      </c>
      <c r="J236" s="62" t="s">
        <v>213</v>
      </c>
      <c r="K236" s="51"/>
      <c r="L236" s="51"/>
      <c r="M236" s="65" t="s">
        <v>11</v>
      </c>
      <c r="N236" s="66"/>
      <c r="O236" s="8"/>
      <c r="P236" s="8"/>
      <c r="Q236" s="8"/>
      <c r="R236" s="66" t="s">
        <v>423</v>
      </c>
      <c r="S236" s="67">
        <v>-0.34300000000000003</v>
      </c>
      <c r="T236" s="67">
        <v>0</v>
      </c>
      <c r="U236" s="67">
        <v>0</v>
      </c>
      <c r="V236" s="67">
        <v>0</v>
      </c>
    </row>
    <row r="237" spans="1:22" ht="150" x14ac:dyDescent="0.25">
      <c r="A237" s="2">
        <v>2773</v>
      </c>
      <c r="B237" s="34" t="s">
        <v>1075</v>
      </c>
      <c r="C237" s="35" t="s">
        <v>97</v>
      </c>
      <c r="D237" s="62" t="s">
        <v>299</v>
      </c>
      <c r="E237" s="62">
        <v>2020</v>
      </c>
      <c r="F237" s="62">
        <v>2021</v>
      </c>
      <c r="G237" s="62" t="s">
        <v>10</v>
      </c>
      <c r="H237" s="62" t="s">
        <v>213</v>
      </c>
      <c r="I237" s="62" t="s">
        <v>213</v>
      </c>
      <c r="J237" s="62" t="s">
        <v>213</v>
      </c>
      <c r="K237" s="51"/>
      <c r="L237" s="51"/>
      <c r="M237" s="65" t="s">
        <v>11</v>
      </c>
      <c r="N237" s="66"/>
      <c r="O237" s="8"/>
      <c r="P237" s="8"/>
      <c r="Q237" s="8"/>
      <c r="R237" s="66" t="s">
        <v>423</v>
      </c>
      <c r="S237" s="67">
        <v>-0.70399999999999996</v>
      </c>
      <c r="T237" s="67">
        <v>0</v>
      </c>
      <c r="U237" s="67">
        <v>0</v>
      </c>
      <c r="V237" s="67">
        <v>0</v>
      </c>
    </row>
    <row r="238" spans="1:22" ht="150" x14ac:dyDescent="0.25">
      <c r="A238" s="2">
        <v>1866</v>
      </c>
      <c r="B238" s="34" t="s">
        <v>1076</v>
      </c>
      <c r="C238" s="35" t="s">
        <v>692</v>
      </c>
      <c r="D238" s="62"/>
      <c r="E238" s="62">
        <v>2013</v>
      </c>
      <c r="F238" s="62">
        <v>2016</v>
      </c>
      <c r="G238" s="62" t="s">
        <v>9</v>
      </c>
      <c r="H238" s="62" t="s">
        <v>213</v>
      </c>
      <c r="I238" s="62" t="s">
        <v>213</v>
      </c>
      <c r="J238" s="62" t="s">
        <v>213</v>
      </c>
      <c r="K238" s="51"/>
      <c r="L238" s="51"/>
      <c r="M238" s="65" t="s">
        <v>11</v>
      </c>
      <c r="N238" s="66"/>
      <c r="O238" s="8"/>
      <c r="P238" s="8"/>
      <c r="Q238" s="8"/>
      <c r="R238" s="66" t="s">
        <v>423</v>
      </c>
      <c r="S238" s="67">
        <v>-1.06</v>
      </c>
      <c r="T238" s="67">
        <v>0</v>
      </c>
      <c r="U238" s="67">
        <v>0</v>
      </c>
      <c r="V238" s="67">
        <v>0</v>
      </c>
    </row>
    <row r="239" spans="1:22" ht="150" x14ac:dyDescent="0.25">
      <c r="A239" s="2">
        <v>697</v>
      </c>
      <c r="B239" s="34" t="s">
        <v>1077</v>
      </c>
      <c r="C239" s="35" t="s">
        <v>22</v>
      </c>
      <c r="D239" s="62" t="s">
        <v>282</v>
      </c>
      <c r="E239" s="62">
        <v>2013</v>
      </c>
      <c r="F239" s="62">
        <v>2018</v>
      </c>
      <c r="G239" s="62" t="s">
        <v>9</v>
      </c>
      <c r="H239" s="62" t="s">
        <v>213</v>
      </c>
      <c r="I239" s="62" t="s">
        <v>213</v>
      </c>
      <c r="J239" s="62" t="s">
        <v>213</v>
      </c>
      <c r="K239" s="51"/>
      <c r="L239" s="51"/>
      <c r="M239" s="65" t="s">
        <v>11</v>
      </c>
      <c r="N239" s="66"/>
      <c r="O239" s="8"/>
      <c r="P239" s="8"/>
      <c r="Q239" s="8"/>
      <c r="R239" s="66" t="s">
        <v>423</v>
      </c>
      <c r="S239" s="67">
        <v>-1.3160000000000001</v>
      </c>
      <c r="T239" s="67">
        <v>0</v>
      </c>
      <c r="U239" s="67">
        <v>0</v>
      </c>
      <c r="V239" s="67">
        <v>0</v>
      </c>
    </row>
    <row r="240" spans="1:22" ht="150" x14ac:dyDescent="0.25">
      <c r="A240" s="2">
        <v>721</v>
      </c>
      <c r="B240" s="34" t="s">
        <v>1078</v>
      </c>
      <c r="C240" s="35" t="s">
        <v>23</v>
      </c>
      <c r="D240" s="62" t="s">
        <v>283</v>
      </c>
      <c r="E240" s="62">
        <v>2017</v>
      </c>
      <c r="F240" s="62">
        <v>2018</v>
      </c>
      <c r="G240" s="62" t="s">
        <v>10</v>
      </c>
      <c r="H240" s="62" t="s">
        <v>213</v>
      </c>
      <c r="I240" s="62" t="s">
        <v>213</v>
      </c>
      <c r="J240" s="62" t="s">
        <v>213</v>
      </c>
      <c r="K240" s="51"/>
      <c r="L240" s="51"/>
      <c r="M240" s="65" t="s">
        <v>11</v>
      </c>
      <c r="N240" s="66"/>
      <c r="O240" s="8"/>
      <c r="P240" s="8"/>
      <c r="Q240" s="8"/>
      <c r="R240" s="66" t="s">
        <v>423</v>
      </c>
      <c r="S240" s="67">
        <v>-0.97499999999999998</v>
      </c>
      <c r="T240" s="67">
        <v>0</v>
      </c>
      <c r="U240" s="67">
        <v>0</v>
      </c>
      <c r="V240" s="67">
        <v>0</v>
      </c>
    </row>
    <row r="241" spans="1:31" ht="60" x14ac:dyDescent="0.25">
      <c r="A241" s="2">
        <v>3035</v>
      </c>
      <c r="B241" s="34" t="s">
        <v>1079</v>
      </c>
      <c r="C241" s="35" t="s">
        <v>64</v>
      </c>
      <c r="D241" s="62" t="s">
        <v>294</v>
      </c>
      <c r="E241" s="62">
        <v>2014</v>
      </c>
      <c r="F241" s="62">
        <v>2018</v>
      </c>
      <c r="G241" s="62" t="s">
        <v>9</v>
      </c>
      <c r="H241" s="62" t="s">
        <v>213</v>
      </c>
      <c r="I241" s="62" t="s">
        <v>213</v>
      </c>
      <c r="J241" s="62" t="s">
        <v>213</v>
      </c>
      <c r="K241" s="51"/>
      <c r="L241" s="51"/>
      <c r="M241" s="65" t="s">
        <v>11</v>
      </c>
      <c r="N241" s="66"/>
      <c r="O241" s="8"/>
      <c r="P241" s="8"/>
      <c r="Q241" s="8"/>
      <c r="R241" s="66" t="s">
        <v>429</v>
      </c>
      <c r="S241" s="67">
        <v>-9.1999999999999998E-2</v>
      </c>
      <c r="T241" s="67">
        <v>17</v>
      </c>
      <c r="U241" s="67">
        <v>11</v>
      </c>
      <c r="V241" s="67">
        <v>0</v>
      </c>
    </row>
    <row r="242" spans="1:31" ht="150" x14ac:dyDescent="0.25">
      <c r="A242" s="2">
        <v>2143</v>
      </c>
      <c r="B242" s="34" t="s">
        <v>1080</v>
      </c>
      <c r="C242" s="35" t="s">
        <v>98</v>
      </c>
      <c r="D242" s="62" t="s">
        <v>300</v>
      </c>
      <c r="E242" s="62">
        <v>2017</v>
      </c>
      <c r="F242" s="62">
        <v>2018</v>
      </c>
      <c r="G242" s="62" t="s">
        <v>10</v>
      </c>
      <c r="H242" s="62" t="s">
        <v>213</v>
      </c>
      <c r="I242" s="62" t="s">
        <v>213</v>
      </c>
      <c r="J242" s="62" t="s">
        <v>213</v>
      </c>
      <c r="K242" s="51"/>
      <c r="L242" s="51"/>
      <c r="M242" s="65" t="s">
        <v>11</v>
      </c>
      <c r="N242" s="66"/>
      <c r="O242" s="8"/>
      <c r="P242" s="8"/>
      <c r="Q242" s="8"/>
      <c r="R242" s="66" t="s">
        <v>423</v>
      </c>
      <c r="S242" s="67">
        <v>0.66800000000000004</v>
      </c>
      <c r="T242" s="67">
        <v>16</v>
      </c>
      <c r="U242" s="67">
        <v>9</v>
      </c>
      <c r="V242" s="67">
        <v>19</v>
      </c>
    </row>
    <row r="243" spans="1:31" ht="150" x14ac:dyDescent="0.25">
      <c r="A243" s="2">
        <v>2288</v>
      </c>
      <c r="B243" s="34" t="s">
        <v>1081</v>
      </c>
      <c r="C243" s="35" t="s">
        <v>100</v>
      </c>
      <c r="D243" s="62" t="s">
        <v>301</v>
      </c>
      <c r="E243" s="62">
        <v>2017</v>
      </c>
      <c r="F243" s="62">
        <v>2018</v>
      </c>
      <c r="G243" s="62" t="s">
        <v>10</v>
      </c>
      <c r="H243" s="62" t="s">
        <v>213</v>
      </c>
      <c r="I243" s="62" t="s">
        <v>213</v>
      </c>
      <c r="J243" s="62" t="s">
        <v>213</v>
      </c>
      <c r="K243" s="51"/>
      <c r="L243" s="51"/>
      <c r="M243" s="65" t="s">
        <v>11</v>
      </c>
      <c r="N243" s="66"/>
      <c r="O243" s="8"/>
      <c r="P243" s="8"/>
      <c r="Q243" s="8"/>
      <c r="R243" s="66" t="s">
        <v>423</v>
      </c>
      <c r="S243" s="67">
        <v>2.8130000000000002</v>
      </c>
      <c r="T243" s="67">
        <v>25</v>
      </c>
      <c r="U243" s="67">
        <v>6</v>
      </c>
      <c r="V243" s="67">
        <v>9</v>
      </c>
    </row>
    <row r="244" spans="1:31" ht="150" x14ac:dyDescent="0.25">
      <c r="A244" s="2">
        <v>2540</v>
      </c>
      <c r="B244" s="34" t="s">
        <v>1082</v>
      </c>
      <c r="C244" s="35" t="s">
        <v>101</v>
      </c>
      <c r="D244" s="62" t="s">
        <v>302</v>
      </c>
      <c r="E244" s="62">
        <v>2017</v>
      </c>
      <c r="F244" s="62">
        <v>2018</v>
      </c>
      <c r="G244" s="62" t="s">
        <v>10</v>
      </c>
      <c r="H244" s="62" t="s">
        <v>213</v>
      </c>
      <c r="I244" s="62" t="s">
        <v>213</v>
      </c>
      <c r="J244" s="62" t="s">
        <v>213</v>
      </c>
      <c r="K244" s="51"/>
      <c r="L244" s="51"/>
      <c r="M244" s="65" t="s">
        <v>11</v>
      </c>
      <c r="N244" s="66"/>
      <c r="O244" s="8"/>
      <c r="P244" s="8"/>
      <c r="Q244" s="8"/>
      <c r="R244" s="66" t="s">
        <v>423</v>
      </c>
      <c r="S244" s="67">
        <v>-0.747</v>
      </c>
      <c r="T244" s="67">
        <v>0</v>
      </c>
      <c r="U244" s="67">
        <v>0</v>
      </c>
      <c r="V244" s="67">
        <v>0</v>
      </c>
    </row>
    <row r="245" spans="1:31" ht="150" x14ac:dyDescent="0.25">
      <c r="A245" s="2">
        <v>2951</v>
      </c>
      <c r="B245" s="34" t="s">
        <v>1083</v>
      </c>
      <c r="C245" s="35" t="s">
        <v>102</v>
      </c>
      <c r="D245" s="62" t="s">
        <v>303</v>
      </c>
      <c r="E245" s="62">
        <v>2020</v>
      </c>
      <c r="F245" s="62">
        <v>2021</v>
      </c>
      <c r="G245" s="62" t="s">
        <v>10</v>
      </c>
      <c r="H245" s="62" t="s">
        <v>213</v>
      </c>
      <c r="I245" s="62" t="s">
        <v>213</v>
      </c>
      <c r="J245" s="62" t="s">
        <v>213</v>
      </c>
      <c r="K245" s="51"/>
      <c r="L245" s="51"/>
      <c r="M245" s="65" t="s">
        <v>11</v>
      </c>
      <c r="N245" s="66"/>
      <c r="O245" s="8"/>
      <c r="P245" s="8"/>
      <c r="Q245" s="8"/>
      <c r="R245" s="66" t="s">
        <v>423</v>
      </c>
      <c r="S245" s="67">
        <v>-3.5000000000000003E-2</v>
      </c>
      <c r="T245" s="67">
        <v>20</v>
      </c>
      <c r="U245" s="67">
        <v>13</v>
      </c>
      <c r="V245" s="67">
        <v>0</v>
      </c>
    </row>
    <row r="246" spans="1:31" ht="150" x14ac:dyDescent="0.25">
      <c r="A246" s="2">
        <v>2953</v>
      </c>
      <c r="B246" s="34" t="s">
        <v>1084</v>
      </c>
      <c r="C246" s="35" t="s">
        <v>160</v>
      </c>
      <c r="D246" s="62" t="s">
        <v>304</v>
      </c>
      <c r="E246" s="62">
        <v>2020</v>
      </c>
      <c r="F246" s="62">
        <v>2021</v>
      </c>
      <c r="G246" s="62" t="s">
        <v>10</v>
      </c>
      <c r="H246" s="62" t="s">
        <v>213</v>
      </c>
      <c r="I246" s="62" t="s">
        <v>213</v>
      </c>
      <c r="J246" s="62" t="s">
        <v>213</v>
      </c>
      <c r="K246" s="51"/>
      <c r="L246" s="51"/>
      <c r="M246" s="65" t="s">
        <v>11</v>
      </c>
      <c r="N246" s="66"/>
      <c r="O246" s="8"/>
      <c r="P246" s="8"/>
      <c r="Q246" s="8"/>
      <c r="R246" s="66" t="s">
        <v>423</v>
      </c>
      <c r="S246" s="67">
        <v>-1.5780000000000001</v>
      </c>
      <c r="T246" s="67">
        <v>0</v>
      </c>
      <c r="U246" s="67">
        <v>14</v>
      </c>
      <c r="V246" s="67">
        <v>0</v>
      </c>
    </row>
    <row r="247" spans="1:31" ht="150" x14ac:dyDescent="0.25">
      <c r="A247" s="2">
        <v>2998</v>
      </c>
      <c r="B247" s="34" t="s">
        <v>1085</v>
      </c>
      <c r="C247" s="35" t="s">
        <v>103</v>
      </c>
      <c r="D247" s="62" t="s">
        <v>305</v>
      </c>
      <c r="E247" s="62">
        <v>2020</v>
      </c>
      <c r="F247" s="62">
        <v>2021</v>
      </c>
      <c r="G247" s="62" t="s">
        <v>10</v>
      </c>
      <c r="H247" s="62" t="s">
        <v>213</v>
      </c>
      <c r="I247" s="62" t="s">
        <v>213</v>
      </c>
      <c r="J247" s="62" t="s">
        <v>213</v>
      </c>
      <c r="K247" s="51"/>
      <c r="L247" s="51"/>
      <c r="M247" s="65" t="s">
        <v>11</v>
      </c>
      <c r="N247" s="66"/>
      <c r="O247" s="8"/>
      <c r="P247" s="8"/>
      <c r="Q247" s="8"/>
      <c r="R247" s="66" t="s">
        <v>423</v>
      </c>
      <c r="S247" s="67">
        <v>-1.958</v>
      </c>
      <c r="T247" s="67">
        <v>0</v>
      </c>
      <c r="U247" s="67">
        <v>0</v>
      </c>
      <c r="V247" s="67">
        <v>0</v>
      </c>
    </row>
    <row r="248" spans="1:31" ht="150" x14ac:dyDescent="0.25">
      <c r="A248" s="2">
        <v>2999</v>
      </c>
      <c r="B248" s="34" t="s">
        <v>1086</v>
      </c>
      <c r="C248" s="35" t="s">
        <v>104</v>
      </c>
      <c r="D248" s="62" t="s">
        <v>306</v>
      </c>
      <c r="E248" s="62">
        <v>2020</v>
      </c>
      <c r="F248" s="62">
        <v>2021</v>
      </c>
      <c r="G248" s="62" t="s">
        <v>10</v>
      </c>
      <c r="H248" s="62" t="s">
        <v>213</v>
      </c>
      <c r="I248" s="62" t="s">
        <v>213</v>
      </c>
      <c r="J248" s="62" t="s">
        <v>213</v>
      </c>
      <c r="K248" s="51"/>
      <c r="L248" s="51"/>
      <c r="M248" s="65" t="s">
        <v>11</v>
      </c>
      <c r="N248" s="66"/>
      <c r="O248" s="8"/>
      <c r="P248" s="8"/>
      <c r="Q248" s="8"/>
      <c r="R248" s="66" t="s">
        <v>423</v>
      </c>
      <c r="S248" s="67">
        <v>-1.5069999999999999</v>
      </c>
      <c r="T248" s="67">
        <v>0</v>
      </c>
      <c r="U248" s="67">
        <v>0</v>
      </c>
      <c r="V248" s="67">
        <v>0</v>
      </c>
    </row>
    <row r="249" spans="1:31" ht="150" x14ac:dyDescent="0.25">
      <c r="A249" s="2">
        <v>3025</v>
      </c>
      <c r="B249" s="34" t="s">
        <v>1087</v>
      </c>
      <c r="C249" s="35" t="s">
        <v>105</v>
      </c>
      <c r="D249" s="62" t="s">
        <v>307</v>
      </c>
      <c r="E249" s="62">
        <v>2020</v>
      </c>
      <c r="F249" s="62">
        <v>2021</v>
      </c>
      <c r="G249" s="62" t="s">
        <v>10</v>
      </c>
      <c r="H249" s="62" t="s">
        <v>213</v>
      </c>
      <c r="I249" s="62" t="s">
        <v>213</v>
      </c>
      <c r="J249" s="62" t="s">
        <v>213</v>
      </c>
      <c r="K249" s="51"/>
      <c r="L249" s="51"/>
      <c r="M249" s="65" t="s">
        <v>11</v>
      </c>
      <c r="N249" s="66"/>
      <c r="O249" s="8"/>
      <c r="P249" s="8"/>
      <c r="Q249" s="8"/>
      <c r="R249" s="66" t="s">
        <v>423</v>
      </c>
      <c r="S249" s="67">
        <v>-2.3580000000000001</v>
      </c>
      <c r="T249" s="67">
        <v>0</v>
      </c>
      <c r="U249" s="67">
        <v>0</v>
      </c>
      <c r="V249" s="67">
        <v>0</v>
      </c>
    </row>
    <row r="250" spans="1:31" ht="150" x14ac:dyDescent="0.25">
      <c r="A250" s="2">
        <v>3026</v>
      </c>
      <c r="B250" s="34" t="s">
        <v>1088</v>
      </c>
      <c r="C250" s="35" t="s">
        <v>106</v>
      </c>
      <c r="D250" s="62" t="s">
        <v>308</v>
      </c>
      <c r="E250" s="62">
        <v>2020</v>
      </c>
      <c r="F250" s="62">
        <v>2021</v>
      </c>
      <c r="G250" s="62" t="s">
        <v>10</v>
      </c>
      <c r="H250" s="62" t="s">
        <v>213</v>
      </c>
      <c r="I250" s="62" t="s">
        <v>213</v>
      </c>
      <c r="J250" s="62" t="s">
        <v>213</v>
      </c>
      <c r="K250" s="51"/>
      <c r="L250" s="51"/>
      <c r="M250" s="65" t="s">
        <v>11</v>
      </c>
      <c r="N250" s="66"/>
      <c r="O250" s="8"/>
      <c r="P250" s="8"/>
      <c r="Q250" s="8"/>
      <c r="R250" s="66" t="s">
        <v>423</v>
      </c>
      <c r="S250" s="67">
        <v>-0.25700000000000001</v>
      </c>
      <c r="T250" s="67">
        <v>17</v>
      </c>
      <c r="U250" s="67">
        <v>14</v>
      </c>
      <c r="V250" s="67">
        <v>0</v>
      </c>
    </row>
    <row r="251" spans="1:31" ht="150" x14ac:dyDescent="0.25">
      <c r="A251" s="2">
        <v>3027</v>
      </c>
      <c r="B251" s="34" t="s">
        <v>1089</v>
      </c>
      <c r="C251" s="35" t="s">
        <v>107</v>
      </c>
      <c r="D251" s="62" t="s">
        <v>309</v>
      </c>
      <c r="E251" s="62">
        <v>2020</v>
      </c>
      <c r="F251" s="62">
        <v>2021</v>
      </c>
      <c r="G251" s="62" t="s">
        <v>10</v>
      </c>
      <c r="H251" s="62" t="s">
        <v>213</v>
      </c>
      <c r="I251" s="62" t="s">
        <v>213</v>
      </c>
      <c r="J251" s="62" t="s">
        <v>213</v>
      </c>
      <c r="K251" s="51"/>
      <c r="L251" s="51"/>
      <c r="M251" s="65" t="s">
        <v>11</v>
      </c>
      <c r="N251" s="66"/>
      <c r="O251" s="8"/>
      <c r="P251" s="8"/>
      <c r="Q251" s="8"/>
      <c r="R251" s="66" t="s">
        <v>423</v>
      </c>
      <c r="S251" s="67">
        <v>-0.01</v>
      </c>
      <c r="T251" s="67">
        <v>20</v>
      </c>
      <c r="U251" s="67">
        <v>13</v>
      </c>
      <c r="V251" s="67">
        <v>0</v>
      </c>
    </row>
    <row r="252" spans="1:31" ht="60" x14ac:dyDescent="0.25">
      <c r="A252" s="2">
        <v>2723</v>
      </c>
      <c r="B252" s="34" t="s">
        <v>1090</v>
      </c>
      <c r="C252" s="35" t="s">
        <v>693</v>
      </c>
      <c r="D252" s="62" t="s">
        <v>695</v>
      </c>
      <c r="E252" s="62">
        <v>2014</v>
      </c>
      <c r="F252" s="62">
        <v>2015</v>
      </c>
      <c r="G252" s="62" t="s">
        <v>9</v>
      </c>
      <c r="H252" s="62" t="s">
        <v>213</v>
      </c>
      <c r="I252" s="62" t="s">
        <v>213</v>
      </c>
      <c r="J252" s="62" t="s">
        <v>213</v>
      </c>
      <c r="K252" s="51"/>
      <c r="L252" s="51"/>
      <c r="M252" s="65" t="s">
        <v>26</v>
      </c>
      <c r="N252" s="66"/>
      <c r="O252" s="8"/>
      <c r="P252" s="8"/>
      <c r="Q252" s="8"/>
      <c r="R252" s="66" t="s">
        <v>27</v>
      </c>
      <c r="S252" s="67">
        <v>-41.012</v>
      </c>
      <c r="T252" s="67">
        <v>0</v>
      </c>
      <c r="U252" s="67">
        <v>0</v>
      </c>
      <c r="V252" s="67">
        <v>0</v>
      </c>
    </row>
    <row r="254" spans="1:31" s="19" customFormat="1" ht="93.75" customHeight="1" x14ac:dyDescent="0.25">
      <c r="C254" s="103" t="s">
        <v>323</v>
      </c>
      <c r="D254" s="103"/>
      <c r="E254" s="103"/>
      <c r="F254" s="103"/>
      <c r="G254" s="103"/>
      <c r="H254" s="103"/>
      <c r="I254" s="103"/>
      <c r="J254" s="103"/>
      <c r="K254" s="103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48"/>
      <c r="X254" s="48"/>
      <c r="Y254" s="48"/>
      <c r="Z254" s="48"/>
      <c r="AA254" s="48"/>
      <c r="AB254" s="48"/>
      <c r="AC254" s="48"/>
      <c r="AD254" s="48"/>
      <c r="AE254" s="48"/>
    </row>
    <row r="255" spans="1:31" s="19" customFormat="1" ht="18" x14ac:dyDescent="0.25">
      <c r="C255" s="20" t="s">
        <v>324</v>
      </c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1"/>
      <c r="X255" s="21"/>
      <c r="Y255" s="21"/>
      <c r="Z255" s="21"/>
      <c r="AA255" s="21"/>
      <c r="AB255" s="20"/>
      <c r="AC255" s="20"/>
      <c r="AD255" s="20"/>
      <c r="AE255" s="20"/>
    </row>
    <row r="256" spans="1:31" s="19" customFormat="1" ht="18" x14ac:dyDescent="0.25">
      <c r="C256" s="20" t="s">
        <v>325</v>
      </c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1"/>
      <c r="X256" s="21"/>
      <c r="Y256" s="21"/>
      <c r="Z256" s="21"/>
      <c r="AA256" s="21"/>
      <c r="AB256" s="20"/>
      <c r="AC256" s="20"/>
      <c r="AD256" s="20"/>
      <c r="AE256" s="20"/>
    </row>
    <row r="257" spans="3:31" s="19" customFormat="1" ht="18" x14ac:dyDescent="0.25">
      <c r="C257" s="20" t="s">
        <v>326</v>
      </c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1"/>
      <c r="X257" s="21"/>
      <c r="Y257" s="21"/>
      <c r="Z257" s="21"/>
      <c r="AA257" s="21"/>
      <c r="AB257" s="20"/>
      <c r="AC257" s="20"/>
      <c r="AD257" s="20"/>
      <c r="AE257" s="20"/>
    </row>
    <row r="258" spans="3:31" s="19" customFormat="1" ht="18" x14ac:dyDescent="0.25">
      <c r="C258" s="20" t="s">
        <v>327</v>
      </c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1"/>
      <c r="X258" s="21"/>
      <c r="Y258" s="21"/>
      <c r="Z258" s="21"/>
      <c r="AA258" s="21"/>
      <c r="AB258" s="20"/>
      <c r="AC258" s="20"/>
      <c r="AD258" s="20"/>
      <c r="AE258" s="20"/>
    </row>
    <row r="259" spans="3:31" s="19" customFormat="1" ht="18" customHeight="1" x14ac:dyDescent="0.25">
      <c r="C259" s="103" t="s">
        <v>328</v>
      </c>
      <c r="D259" s="103"/>
      <c r="E259" s="103"/>
      <c r="F259" s="103"/>
      <c r="G259" s="103"/>
      <c r="H259" s="103"/>
      <c r="I259" s="103"/>
      <c r="J259" s="103"/>
      <c r="K259" s="103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21"/>
      <c r="X259" s="21"/>
      <c r="Y259" s="21"/>
      <c r="Z259" s="21"/>
      <c r="AA259" s="21"/>
      <c r="AB259" s="20"/>
      <c r="AC259" s="20"/>
      <c r="AD259" s="20"/>
      <c r="AE259" s="20"/>
    </row>
    <row r="260" spans="3:31" s="19" customFormat="1" x14ac:dyDescent="0.25">
      <c r="C260" s="103"/>
      <c r="D260" s="103"/>
      <c r="E260" s="103"/>
      <c r="F260" s="103"/>
      <c r="G260" s="103"/>
      <c r="H260" s="103"/>
      <c r="I260" s="103"/>
      <c r="J260" s="103"/>
      <c r="K260" s="103"/>
      <c r="L260" s="103"/>
      <c r="M260" s="103"/>
      <c r="N260" s="103"/>
      <c r="O260" s="103"/>
      <c r="P260" s="103"/>
      <c r="Q260" s="103"/>
      <c r="R260" s="103"/>
      <c r="S260" s="103"/>
      <c r="T260" s="103"/>
      <c r="U260" s="103"/>
      <c r="V260" s="103"/>
      <c r="W260" s="21"/>
      <c r="X260" s="21"/>
      <c r="Y260" s="21"/>
      <c r="Z260" s="21"/>
      <c r="AA260" s="21"/>
      <c r="AB260" s="20"/>
      <c r="AC260" s="20"/>
      <c r="AD260" s="20"/>
      <c r="AE260" s="20"/>
    </row>
    <row r="261" spans="3:31" s="19" customFormat="1" ht="18" x14ac:dyDescent="0.25">
      <c r="C261" s="20" t="s">
        <v>329</v>
      </c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1"/>
      <c r="X261" s="21"/>
      <c r="Y261" s="21"/>
      <c r="Z261" s="21"/>
      <c r="AA261" s="21"/>
      <c r="AB261" s="20"/>
      <c r="AC261" s="20"/>
      <c r="AD261" s="20"/>
      <c r="AE261" s="20"/>
    </row>
    <row r="262" spans="3:31" s="19" customFormat="1" ht="15" customHeight="1" x14ac:dyDescent="0.25">
      <c r="C262" s="103" t="s">
        <v>330</v>
      </c>
      <c r="D262" s="103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/>
      <c r="O262" s="103"/>
      <c r="P262" s="103"/>
      <c r="Q262" s="103"/>
      <c r="R262" s="103"/>
      <c r="S262" s="103"/>
      <c r="T262" s="103"/>
      <c r="U262" s="103"/>
      <c r="V262" s="103"/>
      <c r="W262" s="21"/>
      <c r="X262" s="21"/>
      <c r="Y262" s="21"/>
      <c r="Z262" s="21"/>
      <c r="AA262" s="21"/>
      <c r="AB262" s="20"/>
      <c r="AC262" s="20"/>
      <c r="AD262" s="20"/>
      <c r="AE262" s="20"/>
    </row>
    <row r="263" spans="3:31" s="19" customFormat="1" ht="17.25" customHeight="1" x14ac:dyDescent="0.25">
      <c r="C263" s="102" t="s">
        <v>202</v>
      </c>
      <c r="D263" s="102"/>
      <c r="E263" s="102"/>
      <c r="F263" s="102"/>
      <c r="G263" s="102"/>
      <c r="H263" s="102"/>
      <c r="I263" s="102"/>
      <c r="J263" s="102"/>
      <c r="K263" s="102"/>
      <c r="L263" s="102"/>
      <c r="M263" s="102"/>
      <c r="N263" s="102"/>
      <c r="O263" s="102"/>
      <c r="P263" s="102"/>
      <c r="Q263" s="102"/>
      <c r="R263" s="102"/>
      <c r="S263" s="102"/>
      <c r="T263" s="102"/>
      <c r="U263" s="102"/>
      <c r="V263" s="102"/>
      <c r="W263" s="21"/>
      <c r="X263" s="21"/>
      <c r="Y263" s="21"/>
      <c r="Z263" s="21"/>
      <c r="AA263" s="21"/>
      <c r="AB263" s="20"/>
      <c r="AC263" s="20"/>
      <c r="AD263" s="20"/>
      <c r="AE263" s="20"/>
    </row>
    <row r="264" spans="3:31" s="19" customFormat="1" ht="33.75" customHeight="1" x14ac:dyDescent="0.25">
      <c r="C264" s="102" t="s">
        <v>203</v>
      </c>
      <c r="D264" s="102"/>
      <c r="E264" s="102"/>
      <c r="F264" s="102"/>
      <c r="G264" s="102"/>
      <c r="H264" s="102"/>
      <c r="I264" s="102"/>
      <c r="J264" s="102"/>
      <c r="K264" s="102"/>
      <c r="L264" s="102"/>
      <c r="M264" s="102"/>
      <c r="N264" s="102"/>
      <c r="O264" s="102"/>
      <c r="P264" s="102"/>
      <c r="Q264" s="102"/>
      <c r="R264" s="102"/>
      <c r="S264" s="102"/>
      <c r="T264" s="102"/>
      <c r="U264" s="102"/>
      <c r="V264" s="102"/>
      <c r="W264" s="21"/>
      <c r="X264" s="21"/>
      <c r="Y264" s="21"/>
      <c r="Z264" s="21"/>
      <c r="AA264" s="21"/>
      <c r="AB264" s="20"/>
      <c r="AC264" s="20"/>
      <c r="AD264" s="20"/>
      <c r="AE264" s="20"/>
    </row>
    <row r="265" spans="3:31" s="19" customFormat="1" ht="36" customHeight="1" x14ac:dyDescent="0.25">
      <c r="C265" s="102" t="s">
        <v>204</v>
      </c>
      <c r="D265" s="102"/>
      <c r="E265" s="102"/>
      <c r="F265" s="102"/>
      <c r="G265" s="102"/>
      <c r="H265" s="102"/>
      <c r="I265" s="102"/>
      <c r="J265" s="102"/>
      <c r="K265" s="102"/>
      <c r="L265" s="102"/>
      <c r="M265" s="102"/>
      <c r="N265" s="102"/>
      <c r="O265" s="102"/>
      <c r="P265" s="102"/>
      <c r="Q265" s="102"/>
      <c r="R265" s="102"/>
      <c r="S265" s="102"/>
      <c r="T265" s="102"/>
      <c r="U265" s="102"/>
      <c r="V265" s="102"/>
      <c r="W265" s="21"/>
      <c r="X265" s="21"/>
      <c r="Y265" s="21"/>
      <c r="Z265" s="21"/>
      <c r="AA265" s="21"/>
      <c r="AB265" s="20"/>
      <c r="AC265" s="20"/>
      <c r="AD265" s="20"/>
      <c r="AE265" s="20"/>
    </row>
    <row r="266" spans="3:31" s="19" customFormat="1" ht="20.25" customHeight="1" x14ac:dyDescent="0.25">
      <c r="C266" s="102" t="s">
        <v>205</v>
      </c>
      <c r="D266" s="102"/>
      <c r="E266" s="102"/>
      <c r="F266" s="102"/>
      <c r="G266" s="102"/>
      <c r="H266" s="102"/>
      <c r="I266" s="102"/>
      <c r="J266" s="102"/>
      <c r="K266" s="102"/>
      <c r="L266" s="102"/>
      <c r="M266" s="102"/>
      <c r="N266" s="102"/>
      <c r="O266" s="102"/>
      <c r="P266" s="102"/>
      <c r="Q266" s="102"/>
      <c r="R266" s="102"/>
      <c r="S266" s="102"/>
      <c r="T266" s="102"/>
      <c r="U266" s="102"/>
      <c r="V266" s="102"/>
      <c r="W266" s="21"/>
      <c r="X266" s="21"/>
      <c r="Y266" s="21"/>
      <c r="Z266" s="21"/>
      <c r="AA266" s="21"/>
      <c r="AB266" s="20"/>
      <c r="AC266" s="20"/>
      <c r="AD266" s="20"/>
      <c r="AE266" s="20"/>
    </row>
    <row r="267" spans="3:31" s="19" customFormat="1" x14ac:dyDescent="0.25">
      <c r="C267" s="20" t="s">
        <v>206</v>
      </c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1"/>
      <c r="X267" s="21"/>
      <c r="Y267" s="21"/>
      <c r="Z267" s="21"/>
      <c r="AA267" s="21"/>
      <c r="AB267" s="20"/>
      <c r="AC267" s="20"/>
      <c r="AD267" s="20"/>
      <c r="AE267" s="20"/>
    </row>
    <row r="269" spans="3:31" x14ac:dyDescent="0.25">
      <c r="C269" s="102" t="s">
        <v>476</v>
      </c>
      <c r="D269" s="102"/>
      <c r="E269" s="102"/>
      <c r="F269" s="102"/>
      <c r="G269" s="102"/>
      <c r="H269" s="102"/>
      <c r="I269" s="102"/>
      <c r="J269" s="102"/>
      <c r="K269" s="102"/>
      <c r="L269" s="102"/>
      <c r="M269" s="102"/>
      <c r="N269" s="102"/>
      <c r="O269" s="102"/>
      <c r="P269" s="102"/>
      <c r="Q269" s="102"/>
      <c r="R269" s="102"/>
      <c r="S269" s="102"/>
      <c r="T269" s="102"/>
      <c r="U269" s="102"/>
      <c r="V269" s="102"/>
    </row>
  </sheetData>
  <autoFilter ref="B7:V252"/>
  <mergeCells count="31">
    <mergeCell ref="B1:V1"/>
    <mergeCell ref="J3:J4"/>
    <mergeCell ref="E3:E4"/>
    <mergeCell ref="F3:F4"/>
    <mergeCell ref="S2:V2"/>
    <mergeCell ref="S3:T3"/>
    <mergeCell ref="U3:V3"/>
    <mergeCell ref="I3:I4"/>
    <mergeCell ref="B2:B4"/>
    <mergeCell ref="C2:C4"/>
    <mergeCell ref="D2:D4"/>
    <mergeCell ref="E2:F2"/>
    <mergeCell ref="G2:J2"/>
    <mergeCell ref="G3:G4"/>
    <mergeCell ref="H3:H4"/>
    <mergeCell ref="P3:Q3"/>
    <mergeCell ref="R3:R4"/>
    <mergeCell ref="K2:K4"/>
    <mergeCell ref="L2:L4"/>
    <mergeCell ref="M3:M4"/>
    <mergeCell ref="N3:N4"/>
    <mergeCell ref="O3:O4"/>
    <mergeCell ref="M2:R2"/>
    <mergeCell ref="C269:V269"/>
    <mergeCell ref="C266:V266"/>
    <mergeCell ref="C254:V254"/>
    <mergeCell ref="C262:V262"/>
    <mergeCell ref="C263:V263"/>
    <mergeCell ref="C264:V264"/>
    <mergeCell ref="C265:V265"/>
    <mergeCell ref="C259:V260"/>
  </mergeCells>
  <pageMargins left="0.70866141732283472" right="0.70866141732283472" top="0.74803149606299213" bottom="0.74803149606299213" header="0.31496062992125984" footer="0.31496062992125984"/>
  <pageSetup paperSize="8" scale="54" fitToHeight="13" pageOrder="overThenDown" orientation="landscape" r:id="rId1"/>
  <headerFooter>
    <oddFooter>&amp;R&amp;P</oddFooter>
  </headerFooter>
  <ignoredErrors>
    <ignoredError sqref="B10:B11 B12:B44 A49:B49 B52:B53 B58 B59:B77 B80 B89 B90:B101 B102:B109 B122:B123 B132 B138:B139 B156 B162 B163:B252" twoDigitTextYear="1"/>
    <ignoredError sqref="B57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6"/>
  <sheetViews>
    <sheetView workbookViewId="0">
      <selection activeCell="I14" sqref="I14"/>
    </sheetView>
  </sheetViews>
  <sheetFormatPr defaultRowHeight="15" x14ac:dyDescent="0.25"/>
  <cols>
    <col min="1" max="1" width="4.7109375" customWidth="1"/>
    <col min="2" max="2" width="34.7109375" customWidth="1"/>
    <col min="3" max="3" width="16.42578125" customWidth="1"/>
    <col min="4" max="4" width="37.140625" style="12" customWidth="1"/>
  </cols>
  <sheetData>
    <row r="1" spans="1:4" s="15" customFormat="1" ht="61.5" customHeight="1" x14ac:dyDescent="0.25">
      <c r="A1" s="13" t="s">
        <v>142</v>
      </c>
      <c r="B1" s="14" t="s">
        <v>310</v>
      </c>
      <c r="C1" s="14" t="s">
        <v>164</v>
      </c>
      <c r="D1" s="14" t="s">
        <v>311</v>
      </c>
    </row>
    <row r="2" spans="1:4" ht="36.75" customHeight="1" x14ac:dyDescent="0.25">
      <c r="A2" s="4">
        <v>1</v>
      </c>
      <c r="B2" s="10" t="s">
        <v>53</v>
      </c>
      <c r="C2" s="6" t="s">
        <v>224</v>
      </c>
      <c r="D2" s="11" t="s">
        <v>312</v>
      </c>
    </row>
    <row r="3" spans="1:4" x14ac:dyDescent="0.25">
      <c r="A3" s="4"/>
      <c r="B3" s="4"/>
      <c r="C3" s="4"/>
      <c r="D3" s="11" t="s">
        <v>313</v>
      </c>
    </row>
    <row r="4" spans="1:4" x14ac:dyDescent="0.25">
      <c r="A4" s="4"/>
      <c r="B4" s="4"/>
      <c r="C4" s="4"/>
      <c r="D4" s="11" t="s">
        <v>314</v>
      </c>
    </row>
    <row r="5" spans="1:4" x14ac:dyDescent="0.25">
      <c r="A5" s="4"/>
      <c r="B5" s="4"/>
      <c r="C5" s="4"/>
      <c r="D5" s="11" t="s">
        <v>315</v>
      </c>
    </row>
    <row r="6" spans="1:4" x14ac:dyDescent="0.25">
      <c r="A6" s="4"/>
      <c r="B6" s="4"/>
      <c r="C6" s="4"/>
      <c r="D6" s="11" t="s">
        <v>316</v>
      </c>
    </row>
    <row r="7" spans="1:4" x14ac:dyDescent="0.25">
      <c r="A7" s="4"/>
      <c r="B7" s="4"/>
      <c r="C7" s="4"/>
      <c r="D7" s="11" t="s">
        <v>317</v>
      </c>
    </row>
    <row r="8" spans="1:4" x14ac:dyDescent="0.25">
      <c r="A8" s="4"/>
      <c r="B8" s="4"/>
      <c r="C8" s="4"/>
      <c r="D8" s="11" t="s">
        <v>318</v>
      </c>
    </row>
    <row r="9" spans="1:4" x14ac:dyDescent="0.25">
      <c r="A9" s="4"/>
      <c r="B9" s="4"/>
      <c r="C9" s="4"/>
      <c r="D9" s="11" t="s">
        <v>319</v>
      </c>
    </row>
    <row r="10" spans="1:4" x14ac:dyDescent="0.25">
      <c r="A10" s="4"/>
      <c r="B10" s="4"/>
      <c r="C10" s="4"/>
      <c r="D10" s="11" t="s">
        <v>320</v>
      </c>
    </row>
    <row r="11" spans="1:4" ht="30" x14ac:dyDescent="0.25">
      <c r="A11" s="4">
        <v>2</v>
      </c>
      <c r="B11" s="35" t="s">
        <v>157</v>
      </c>
      <c r="C11" s="6" t="s">
        <v>267</v>
      </c>
      <c r="D11" s="11" t="s">
        <v>335</v>
      </c>
    </row>
    <row r="12" spans="1:4" x14ac:dyDescent="0.25">
      <c r="A12" s="49"/>
      <c r="B12" s="49"/>
      <c r="C12" s="49"/>
      <c r="D12" s="11" t="s">
        <v>336</v>
      </c>
    </row>
    <row r="13" spans="1:4" x14ac:dyDescent="0.25">
      <c r="A13" s="49"/>
      <c r="B13" s="49"/>
      <c r="C13" s="49"/>
      <c r="D13" s="11" t="s">
        <v>337</v>
      </c>
    </row>
    <row r="14" spans="1:4" x14ac:dyDescent="0.25">
      <c r="A14" s="49"/>
      <c r="B14" s="49"/>
      <c r="C14" s="49"/>
      <c r="D14" s="11" t="s">
        <v>338</v>
      </c>
    </row>
    <row r="15" spans="1:4" x14ac:dyDescent="0.25">
      <c r="A15" s="49"/>
      <c r="B15" s="49"/>
      <c r="C15" s="49"/>
      <c r="D15" s="11" t="s">
        <v>339</v>
      </c>
    </row>
    <row r="16" spans="1:4" x14ac:dyDescent="0.25">
      <c r="A16" s="49"/>
      <c r="B16" s="49"/>
      <c r="C16" s="49"/>
      <c r="D16" s="11" t="s">
        <v>340</v>
      </c>
    </row>
    <row r="17" spans="1:4" x14ac:dyDescent="0.25">
      <c r="A17" s="49"/>
      <c r="B17" s="49"/>
      <c r="C17" s="49"/>
      <c r="D17" s="11" t="s">
        <v>341</v>
      </c>
    </row>
    <row r="18" spans="1:4" x14ac:dyDescent="0.25">
      <c r="A18" s="49"/>
      <c r="B18" s="49"/>
      <c r="C18" s="49"/>
      <c r="D18" s="11" t="s">
        <v>342</v>
      </c>
    </row>
    <row r="19" spans="1:4" x14ac:dyDescent="0.25">
      <c r="A19" s="49"/>
      <c r="B19" s="49"/>
      <c r="C19" s="49"/>
      <c r="D19" s="11" t="s">
        <v>343</v>
      </c>
    </row>
    <row r="20" spans="1:4" x14ac:dyDescent="0.25">
      <c r="A20" s="49"/>
      <c r="B20" s="49"/>
      <c r="C20" s="49"/>
      <c r="D20" s="11" t="s">
        <v>344</v>
      </c>
    </row>
    <row r="21" spans="1:4" x14ac:dyDescent="0.25">
      <c r="A21" s="49"/>
      <c r="B21" s="49"/>
      <c r="C21" s="49"/>
      <c r="D21" s="11" t="s">
        <v>345</v>
      </c>
    </row>
    <row r="22" spans="1:4" x14ac:dyDescent="0.25">
      <c r="A22" s="49"/>
      <c r="B22" s="49"/>
      <c r="C22" s="49"/>
      <c r="D22" s="11" t="s">
        <v>346</v>
      </c>
    </row>
    <row r="23" spans="1:4" x14ac:dyDescent="0.25">
      <c r="A23" s="49"/>
      <c r="B23" s="49"/>
      <c r="C23" s="49"/>
      <c r="D23" s="11" t="s">
        <v>347</v>
      </c>
    </row>
    <row r="24" spans="1:4" x14ac:dyDescent="0.25">
      <c r="A24" s="49"/>
      <c r="B24" s="49"/>
      <c r="C24" s="49"/>
      <c r="D24" s="11" t="s">
        <v>348</v>
      </c>
    </row>
    <row r="25" spans="1:4" x14ac:dyDescent="0.25">
      <c r="A25" s="49"/>
      <c r="B25" s="49"/>
      <c r="C25" s="49"/>
      <c r="D25" s="11" t="s">
        <v>349</v>
      </c>
    </row>
    <row r="26" spans="1:4" x14ac:dyDescent="0.25">
      <c r="A26" s="49"/>
      <c r="B26" s="49"/>
      <c r="C26" s="49"/>
      <c r="D26" s="11" t="s">
        <v>350</v>
      </c>
    </row>
    <row r="27" spans="1:4" x14ac:dyDescent="0.25">
      <c r="A27" s="49"/>
      <c r="B27" s="49"/>
      <c r="C27" s="49"/>
      <c r="D27" s="11" t="s">
        <v>351</v>
      </c>
    </row>
    <row r="28" spans="1:4" x14ac:dyDescent="0.25">
      <c r="A28" s="49"/>
      <c r="B28" s="49"/>
      <c r="C28" s="49"/>
      <c r="D28" s="11" t="s">
        <v>352</v>
      </c>
    </row>
    <row r="29" spans="1:4" x14ac:dyDescent="0.25">
      <c r="A29" s="49"/>
      <c r="B29" s="49"/>
      <c r="C29" s="49"/>
      <c r="D29" s="11" t="s">
        <v>353</v>
      </c>
    </row>
    <row r="30" spans="1:4" x14ac:dyDescent="0.25">
      <c r="A30" s="49"/>
      <c r="B30" s="49"/>
      <c r="C30" s="49"/>
      <c r="D30" s="11" t="s">
        <v>354</v>
      </c>
    </row>
    <row r="31" spans="1:4" x14ac:dyDescent="0.25">
      <c r="A31" s="49"/>
      <c r="B31" s="49"/>
      <c r="C31" s="49"/>
      <c r="D31" s="11" t="s">
        <v>355</v>
      </c>
    </row>
    <row r="32" spans="1:4" x14ac:dyDescent="0.25">
      <c r="A32" s="49"/>
      <c r="B32" s="49"/>
      <c r="C32" s="49"/>
      <c r="D32" s="11" t="s">
        <v>356</v>
      </c>
    </row>
    <row r="33" spans="1:4" x14ac:dyDescent="0.25">
      <c r="A33" s="49"/>
      <c r="B33" s="49"/>
      <c r="C33" s="49"/>
      <c r="D33" s="11" t="s">
        <v>357</v>
      </c>
    </row>
    <row r="34" spans="1:4" x14ac:dyDescent="0.25">
      <c r="A34" s="49"/>
      <c r="B34" s="49"/>
      <c r="C34" s="49"/>
      <c r="D34" s="11" t="s">
        <v>358</v>
      </c>
    </row>
    <row r="35" spans="1:4" x14ac:dyDescent="0.25">
      <c r="A35" s="49"/>
      <c r="B35" s="49"/>
      <c r="C35" s="49"/>
      <c r="D35" s="11" t="s">
        <v>359</v>
      </c>
    </row>
    <row r="36" spans="1:4" x14ac:dyDescent="0.25">
      <c r="A36" s="49"/>
      <c r="B36" s="49"/>
      <c r="C36" s="49"/>
      <c r="D36" s="11" t="s">
        <v>360</v>
      </c>
    </row>
    <row r="37" spans="1:4" x14ac:dyDescent="0.25">
      <c r="A37" s="49"/>
      <c r="B37" s="49"/>
      <c r="C37" s="49"/>
      <c r="D37" s="11" t="s">
        <v>361</v>
      </c>
    </row>
    <row r="38" spans="1:4" x14ac:dyDescent="0.25">
      <c r="A38" s="49"/>
      <c r="B38" s="49"/>
      <c r="C38" s="49"/>
      <c r="D38" s="11" t="s">
        <v>362</v>
      </c>
    </row>
    <row r="39" spans="1:4" x14ac:dyDescent="0.25">
      <c r="A39" s="49"/>
      <c r="B39" s="49"/>
      <c r="C39" s="49"/>
      <c r="D39" s="11" t="s">
        <v>363</v>
      </c>
    </row>
    <row r="40" spans="1:4" x14ac:dyDescent="0.25">
      <c r="A40" s="49"/>
      <c r="B40" s="49"/>
      <c r="C40" s="49"/>
      <c r="D40" s="11" t="s">
        <v>364</v>
      </c>
    </row>
    <row r="41" spans="1:4" x14ac:dyDescent="0.25">
      <c r="A41" s="49"/>
      <c r="B41" s="49"/>
      <c r="C41" s="49"/>
      <c r="D41" s="11" t="s">
        <v>365</v>
      </c>
    </row>
    <row r="42" spans="1:4" x14ac:dyDescent="0.25">
      <c r="A42" s="49"/>
      <c r="B42" s="49"/>
      <c r="C42" s="49"/>
      <c r="D42" s="11" t="s">
        <v>366</v>
      </c>
    </row>
    <row r="43" spans="1:4" x14ac:dyDescent="0.25">
      <c r="A43" s="49"/>
      <c r="B43" s="49"/>
      <c r="C43" s="49"/>
      <c r="D43" s="11" t="s">
        <v>367</v>
      </c>
    </row>
    <row r="44" spans="1:4" x14ac:dyDescent="0.25">
      <c r="A44" s="49"/>
      <c r="B44" s="49"/>
      <c r="C44" s="49"/>
      <c r="D44" s="11" t="s">
        <v>368</v>
      </c>
    </row>
    <row r="45" spans="1:4" x14ac:dyDescent="0.25">
      <c r="A45" s="49"/>
      <c r="B45" s="49"/>
      <c r="C45" s="49"/>
      <c r="D45" s="11" t="s">
        <v>369</v>
      </c>
    </row>
    <row r="46" spans="1:4" x14ac:dyDescent="0.25">
      <c r="A46" s="49"/>
      <c r="B46" s="49"/>
      <c r="C46" s="49"/>
      <c r="D46" s="11" t="s">
        <v>370</v>
      </c>
    </row>
    <row r="47" spans="1:4" x14ac:dyDescent="0.25">
      <c r="A47" s="49"/>
      <c r="B47" s="49"/>
      <c r="C47" s="49"/>
      <c r="D47" s="11" t="s">
        <v>371</v>
      </c>
    </row>
    <row r="48" spans="1:4" ht="30" x14ac:dyDescent="0.25">
      <c r="A48" s="4">
        <v>3</v>
      </c>
      <c r="B48" s="35" t="s">
        <v>52</v>
      </c>
      <c r="C48" s="6" t="s">
        <v>275</v>
      </c>
      <c r="D48" s="11" t="s">
        <v>372</v>
      </c>
    </row>
    <row r="49" spans="1:4" x14ac:dyDescent="0.25">
      <c r="A49" s="49"/>
      <c r="B49" s="49"/>
      <c r="C49" s="49"/>
      <c r="D49" s="11" t="s">
        <v>373</v>
      </c>
    </row>
    <row r="50" spans="1:4" x14ac:dyDescent="0.25">
      <c r="A50" s="49"/>
      <c r="B50" s="49"/>
      <c r="C50" s="49"/>
      <c r="D50" s="11" t="s">
        <v>374</v>
      </c>
    </row>
    <row r="51" spans="1:4" x14ac:dyDescent="0.25">
      <c r="A51" s="49"/>
      <c r="B51" s="49"/>
      <c r="C51" s="49"/>
      <c r="D51" s="11" t="s">
        <v>375</v>
      </c>
    </row>
    <row r="52" spans="1:4" x14ac:dyDescent="0.25">
      <c r="A52" s="49"/>
      <c r="B52" s="49"/>
      <c r="C52" s="49"/>
      <c r="D52" s="11" t="s">
        <v>376</v>
      </c>
    </row>
    <row r="53" spans="1:4" x14ac:dyDescent="0.25">
      <c r="A53" s="49"/>
      <c r="B53" s="49"/>
      <c r="C53" s="49"/>
      <c r="D53" s="11" t="s">
        <v>377</v>
      </c>
    </row>
    <row r="54" spans="1:4" x14ac:dyDescent="0.25">
      <c r="A54" s="49"/>
      <c r="B54" s="49"/>
      <c r="C54" s="49"/>
      <c r="D54" s="11" t="s">
        <v>378</v>
      </c>
    </row>
    <row r="55" spans="1:4" x14ac:dyDescent="0.25">
      <c r="A55" s="49"/>
      <c r="B55" s="49"/>
      <c r="C55" s="49"/>
      <c r="D55" s="11" t="s">
        <v>379</v>
      </c>
    </row>
    <row r="56" spans="1:4" x14ac:dyDescent="0.25">
      <c r="A56" s="49"/>
      <c r="B56" s="49"/>
      <c r="C56" s="49"/>
      <c r="D56" s="11" t="s">
        <v>380</v>
      </c>
    </row>
    <row r="57" spans="1:4" x14ac:dyDescent="0.25">
      <c r="A57" s="49"/>
      <c r="B57" s="49"/>
      <c r="C57" s="49"/>
      <c r="D57" s="11" t="s">
        <v>381</v>
      </c>
    </row>
    <row r="58" spans="1:4" x14ac:dyDescent="0.25">
      <c r="A58" s="49"/>
      <c r="B58" s="49"/>
      <c r="C58" s="49"/>
      <c r="D58" s="11" t="s">
        <v>382</v>
      </c>
    </row>
    <row r="59" spans="1:4" x14ac:dyDescent="0.25">
      <c r="A59" s="49"/>
      <c r="B59" s="49"/>
      <c r="C59" s="49"/>
      <c r="D59" s="11" t="s">
        <v>383</v>
      </c>
    </row>
    <row r="60" spans="1:4" x14ac:dyDescent="0.25">
      <c r="A60" s="49"/>
      <c r="B60" s="49"/>
      <c r="C60" s="49"/>
      <c r="D60" s="11" t="s">
        <v>384</v>
      </c>
    </row>
    <row r="61" spans="1:4" x14ac:dyDescent="0.25">
      <c r="A61" s="49"/>
      <c r="B61" s="49"/>
      <c r="C61" s="49"/>
      <c r="D61" s="11" t="s">
        <v>385</v>
      </c>
    </row>
    <row r="62" spans="1:4" x14ac:dyDescent="0.25">
      <c r="A62" s="49"/>
      <c r="B62" s="49"/>
      <c r="C62" s="49"/>
      <c r="D62" s="11" t="s">
        <v>386</v>
      </c>
    </row>
    <row r="63" spans="1:4" x14ac:dyDescent="0.25">
      <c r="A63" s="49"/>
      <c r="B63" s="49"/>
      <c r="C63" s="49"/>
      <c r="D63" s="11" t="s">
        <v>387</v>
      </c>
    </row>
    <row r="64" spans="1:4" x14ac:dyDescent="0.25">
      <c r="A64" s="49"/>
      <c r="B64" s="49"/>
      <c r="C64" s="49"/>
      <c r="D64" s="11" t="s">
        <v>388</v>
      </c>
    </row>
    <row r="65" spans="1:4" x14ac:dyDescent="0.25">
      <c r="A65" s="49"/>
      <c r="B65" s="49"/>
      <c r="C65" s="49"/>
      <c r="D65" s="11" t="s">
        <v>389</v>
      </c>
    </row>
    <row r="66" spans="1:4" x14ac:dyDescent="0.25">
      <c r="A66" s="49"/>
      <c r="B66" s="49"/>
      <c r="C66" s="49"/>
      <c r="D66" s="11" t="s">
        <v>390</v>
      </c>
    </row>
    <row r="67" spans="1:4" x14ac:dyDescent="0.25">
      <c r="A67" s="49"/>
      <c r="B67" s="49"/>
      <c r="C67" s="49"/>
      <c r="D67" s="11" t="s">
        <v>391</v>
      </c>
    </row>
    <row r="68" spans="1:4" x14ac:dyDescent="0.25">
      <c r="A68" s="49"/>
      <c r="B68" s="49"/>
      <c r="C68" s="49"/>
      <c r="D68" s="11" t="s">
        <v>392</v>
      </c>
    </row>
    <row r="69" spans="1:4" x14ac:dyDescent="0.25">
      <c r="A69" s="49"/>
      <c r="B69" s="49"/>
      <c r="C69" s="49"/>
      <c r="D69" s="11" t="s">
        <v>393</v>
      </c>
    </row>
    <row r="70" spans="1:4" x14ac:dyDescent="0.25">
      <c r="A70" s="49"/>
      <c r="B70" s="49"/>
      <c r="C70" s="49"/>
      <c r="D70" s="11" t="s">
        <v>394</v>
      </c>
    </row>
    <row r="71" spans="1:4" x14ac:dyDescent="0.25">
      <c r="A71" s="49"/>
      <c r="B71" s="49"/>
      <c r="C71" s="49"/>
      <c r="D71" s="11" t="s">
        <v>395</v>
      </c>
    </row>
    <row r="72" spans="1:4" x14ac:dyDescent="0.25">
      <c r="A72" s="49"/>
      <c r="B72" s="49"/>
      <c r="C72" s="49"/>
      <c r="D72" s="11" t="s">
        <v>396</v>
      </c>
    </row>
    <row r="73" spans="1:4" x14ac:dyDescent="0.25">
      <c r="A73" s="49"/>
      <c r="B73" s="49"/>
      <c r="C73" s="49"/>
      <c r="D73" s="11" t="s">
        <v>397</v>
      </c>
    </row>
    <row r="74" spans="1:4" x14ac:dyDescent="0.25">
      <c r="A74" s="49"/>
      <c r="B74" s="49"/>
      <c r="C74" s="49"/>
      <c r="D74" s="11" t="s">
        <v>398</v>
      </c>
    </row>
    <row r="75" spans="1:4" x14ac:dyDescent="0.25">
      <c r="A75" s="49"/>
      <c r="B75" s="49"/>
      <c r="C75" s="49"/>
      <c r="D75" s="11" t="s">
        <v>399</v>
      </c>
    </row>
    <row r="76" spans="1:4" x14ac:dyDescent="0.25">
      <c r="A76" s="49"/>
      <c r="B76" s="49"/>
      <c r="C76" s="49"/>
      <c r="D76" s="11" t="s">
        <v>400</v>
      </c>
    </row>
    <row r="77" spans="1:4" x14ac:dyDescent="0.25">
      <c r="A77" s="49"/>
      <c r="B77" s="49"/>
      <c r="C77" s="49"/>
      <c r="D77" s="11" t="s">
        <v>401</v>
      </c>
    </row>
    <row r="78" spans="1:4" x14ac:dyDescent="0.25">
      <c r="A78" s="49"/>
      <c r="B78" s="49"/>
      <c r="C78" s="49"/>
      <c r="D78" s="11" t="s">
        <v>402</v>
      </c>
    </row>
    <row r="79" spans="1:4" x14ac:dyDescent="0.25">
      <c r="A79" s="49"/>
      <c r="B79" s="49"/>
      <c r="C79" s="49"/>
      <c r="D79" s="11" t="s">
        <v>403</v>
      </c>
    </row>
    <row r="80" spans="1:4" x14ac:dyDescent="0.25">
      <c r="A80" s="49"/>
      <c r="B80" s="49"/>
      <c r="C80" s="49"/>
      <c r="D80" s="11" t="s">
        <v>404</v>
      </c>
    </row>
    <row r="81" spans="1:4" x14ac:dyDescent="0.25">
      <c r="A81" s="49"/>
      <c r="B81" s="49"/>
      <c r="C81" s="49"/>
      <c r="D81" s="11" t="s">
        <v>405</v>
      </c>
    </row>
    <row r="82" spans="1:4" x14ac:dyDescent="0.25">
      <c r="A82" s="49"/>
      <c r="B82" s="49"/>
      <c r="C82" s="49"/>
      <c r="D82" s="11" t="s">
        <v>406</v>
      </c>
    </row>
    <row r="83" spans="1:4" x14ac:dyDescent="0.25">
      <c r="A83" s="49"/>
      <c r="B83" s="49"/>
      <c r="C83" s="49"/>
      <c r="D83" s="11" t="s">
        <v>407</v>
      </c>
    </row>
    <row r="84" spans="1:4" x14ac:dyDescent="0.25">
      <c r="A84" s="49"/>
      <c r="B84" s="49"/>
      <c r="C84" s="49"/>
      <c r="D84" s="11" t="s">
        <v>408</v>
      </c>
    </row>
    <row r="85" spans="1:4" x14ac:dyDescent="0.25">
      <c r="A85" s="49"/>
      <c r="B85" s="49"/>
      <c r="C85" s="49"/>
      <c r="D85" s="11" t="s">
        <v>409</v>
      </c>
    </row>
    <row r="86" spans="1:4" x14ac:dyDescent="0.25">
      <c r="A86" s="49"/>
      <c r="B86" s="49"/>
      <c r="C86" s="49"/>
      <c r="D86" s="11" t="s">
        <v>410</v>
      </c>
    </row>
    <row r="87" spans="1:4" x14ac:dyDescent="0.25">
      <c r="A87" s="49"/>
      <c r="B87" s="49"/>
      <c r="C87" s="49"/>
      <c r="D87" s="11" t="s">
        <v>411</v>
      </c>
    </row>
    <row r="88" spans="1:4" x14ac:dyDescent="0.25">
      <c r="A88" s="49"/>
      <c r="B88" s="49"/>
      <c r="C88" s="49"/>
      <c r="D88" s="11" t="s">
        <v>412</v>
      </c>
    </row>
    <row r="89" spans="1:4" x14ac:dyDescent="0.25">
      <c r="A89" s="49"/>
      <c r="B89" s="49"/>
      <c r="C89" s="49"/>
      <c r="D89" s="11" t="s">
        <v>413</v>
      </c>
    </row>
    <row r="90" spans="1:4" x14ac:dyDescent="0.25">
      <c r="A90" s="49"/>
      <c r="B90" s="49"/>
      <c r="C90" s="49"/>
      <c r="D90" s="11" t="s">
        <v>414</v>
      </c>
    </row>
    <row r="91" spans="1:4" x14ac:dyDescent="0.25">
      <c r="A91" s="49"/>
      <c r="B91" s="49"/>
      <c r="C91" s="49"/>
      <c r="D91" s="11" t="s">
        <v>415</v>
      </c>
    </row>
    <row r="92" spans="1:4" x14ac:dyDescent="0.25">
      <c r="A92" s="49"/>
      <c r="B92" s="49"/>
      <c r="C92" s="49"/>
      <c r="D92" s="11" t="s">
        <v>416</v>
      </c>
    </row>
    <row r="93" spans="1:4" x14ac:dyDescent="0.25">
      <c r="A93" s="49"/>
      <c r="B93" s="49"/>
      <c r="C93" s="49"/>
      <c r="D93" s="11" t="s">
        <v>417</v>
      </c>
    </row>
    <row r="94" spans="1:4" x14ac:dyDescent="0.25">
      <c r="A94" s="49"/>
      <c r="B94" s="49"/>
      <c r="C94" s="49"/>
      <c r="D94" s="11" t="s">
        <v>418</v>
      </c>
    </row>
    <row r="95" spans="1:4" x14ac:dyDescent="0.25">
      <c r="A95" s="49"/>
      <c r="B95" s="49"/>
      <c r="C95" s="49"/>
      <c r="D95" s="11" t="s">
        <v>419</v>
      </c>
    </row>
    <row r="96" spans="1:4" x14ac:dyDescent="0.25">
      <c r="A96" s="49"/>
      <c r="B96" s="49"/>
      <c r="C96" s="49"/>
      <c r="D96" s="11" t="s">
        <v>420</v>
      </c>
    </row>
  </sheetData>
  <pageMargins left="0.70866141732283472" right="0.70866141732283472" top="0.74803149606299213" bottom="0.74803149606299213" header="0.31496062992125984" footer="0.31496062992125984"/>
  <pageSetup paperSize="9" scale="93" fitToHeight="6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3.1</vt:lpstr>
      <vt:lpstr>3.2</vt:lpstr>
      <vt:lpstr>Приложение 1</vt:lpstr>
      <vt:lpstr>'3.1'!Заголовки_для_печати</vt:lpstr>
      <vt:lpstr>'3.2'!Заголовки_для_печати</vt:lpstr>
      <vt:lpstr>'Приложение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Устинова Наталья Игоревна</cp:lastModifiedBy>
  <cp:lastPrinted>2015-12-08T11:49:16Z</cp:lastPrinted>
  <dcterms:created xsi:type="dcterms:W3CDTF">2015-03-30T06:52:51Z</dcterms:created>
  <dcterms:modified xsi:type="dcterms:W3CDTF">2016-03-31T09:25:39Z</dcterms:modified>
</cp:coreProperties>
</file>